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101242\Desktop\Sekretariat\MARKET FORMULARZE CENOWE\"/>
    </mc:Choice>
  </mc:AlternateContent>
  <xr:revisionPtr revIDLastSave="0" documentId="8_{9BE482D3-0EA6-4F16-A47B-C671D78F751F}" xr6:coauthVersionLast="47" xr6:coauthVersionMax="47" xr10:uidLastSave="{00000000-0000-0000-0000-000000000000}"/>
  <bookViews>
    <workbookView xWindow="14808" yWindow="288" windowWidth="15912" windowHeight="16272" xr2:uid="{00000000-000D-0000-FFFF-FFFF00000000}"/>
  </bookViews>
  <sheets>
    <sheet name="Arkusz1" sheetId="1" r:id="rId1"/>
  </sheet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5" i="1" l="1"/>
  <c r="K33" i="1"/>
  <c r="K53" i="1"/>
  <c r="K47" i="1"/>
  <c r="K45" i="1"/>
  <c r="K44" i="1"/>
  <c r="K43" i="1"/>
  <c r="K39" i="1"/>
  <c r="K38" i="1"/>
  <c r="K37" i="1"/>
  <c r="K35" i="1"/>
  <c r="K34" i="1"/>
  <c r="K32" i="1"/>
  <c r="K31" i="1"/>
  <c r="K29" i="1"/>
  <c r="K22" i="1"/>
  <c r="K21" i="1"/>
  <c r="K20" i="1"/>
  <c r="K19" i="1"/>
  <c r="K14" i="1"/>
  <c r="K13" i="1"/>
  <c r="K11" i="1"/>
  <c r="K7" i="1"/>
  <c r="K6" i="1"/>
  <c r="K54" i="1"/>
  <c r="K52" i="1"/>
  <c r="K51" i="1"/>
  <c r="K50" i="1"/>
  <c r="K49" i="1"/>
  <c r="K48" i="1"/>
  <c r="K46" i="1"/>
  <c r="K42" i="1"/>
  <c r="K41" i="1"/>
  <c r="K40" i="1"/>
  <c r="K36" i="1"/>
  <c r="K30" i="1"/>
  <c r="K28" i="1"/>
  <c r="K27" i="1"/>
  <c r="K26" i="1"/>
  <c r="K25" i="1"/>
  <c r="K24" i="1"/>
  <c r="K23" i="1"/>
  <c r="K18" i="1"/>
  <c r="K17" i="1"/>
  <c r="K16" i="1"/>
  <c r="K15" i="1"/>
  <c r="K12" i="1"/>
  <c r="K10" i="1"/>
  <c r="K9" i="1"/>
  <c r="K8" i="1"/>
  <c r="K5" i="1"/>
</calcChain>
</file>

<file path=xl/sharedStrings.xml><?xml version="1.0" encoding="utf-8"?>
<sst xmlns="http://schemas.openxmlformats.org/spreadsheetml/2006/main" count="228" uniqueCount="160">
  <si>
    <t>POJEMNOŚĆ</t>
  </si>
  <si>
    <t>JEDNOSTKA MIARY</t>
  </si>
  <si>
    <t>WARTOŚĆ BRUTTO</t>
  </si>
  <si>
    <t xml:space="preserve">Lp. </t>
  </si>
  <si>
    <t xml:space="preserve">Ilość </t>
  </si>
  <si>
    <t>Cena jednostkowa brutto</t>
  </si>
  <si>
    <t>A</t>
  </si>
  <si>
    <t>B</t>
  </si>
  <si>
    <t>C</t>
  </si>
  <si>
    <t>D</t>
  </si>
  <si>
    <t>E</t>
  </si>
  <si>
    <t>F</t>
  </si>
  <si>
    <t>G</t>
  </si>
  <si>
    <t>H</t>
  </si>
  <si>
    <t>FORMULARZ OPIS PRZEDMIOTU ZAMÓWIENIA / 
FORMULARZ CENOWY</t>
  </si>
  <si>
    <t>I</t>
  </si>
  <si>
    <t>J</t>
  </si>
  <si>
    <t>K=H*J</t>
  </si>
  <si>
    <t>Grupa produktowa</t>
  </si>
  <si>
    <t>Numer katalogowy</t>
  </si>
  <si>
    <t xml:space="preserve"> numer katalogowy oferowanego produktu</t>
  </si>
  <si>
    <t xml:space="preserve">Producent, nazwa oferowanego artykułu </t>
  </si>
  <si>
    <t>Nazwa odczynnika/ opis</t>
  </si>
  <si>
    <t xml:space="preserve">Leki </t>
  </si>
  <si>
    <t>Cefa-Safe 10ml x 20 tubostrzykawek</t>
  </si>
  <si>
    <t>Ceporex 100ml</t>
  </si>
  <si>
    <t>Cepravin Dry Cow 3g x 20 tubostrzyk.</t>
  </si>
  <si>
    <t>Chorulon 5 x 1500 j.m.</t>
  </si>
  <si>
    <t>Dexafort 50ml</t>
  </si>
  <si>
    <t>Engemycin 10% L.A., 100ml</t>
  </si>
  <si>
    <t>Folligon 5 x 1000 j.m.</t>
  </si>
  <si>
    <t>Halocur 490ml butelka z dozownikiem</t>
  </si>
  <si>
    <t xml:space="preserve">Halocur 490ml refill </t>
  </si>
  <si>
    <t>Imizol 121,15mg/ml 10ml</t>
  </si>
  <si>
    <t>Mastijet fort tuba 8g x 20 tubostrzyk.</t>
  </si>
  <si>
    <t>Mastiplan LC 20 tubosytrzyk.</t>
  </si>
  <si>
    <t>Metricure 19g x 10 tubostrzyk.</t>
  </si>
  <si>
    <t>Nafpenzal DC 4 tubostrzyk.</t>
  </si>
  <si>
    <t>Panacur</t>
  </si>
  <si>
    <t>PG 600 5x1 dawka</t>
  </si>
  <si>
    <t>Regumate Porcillis 4mg/ml, 540ml</t>
  </si>
  <si>
    <t>Zuprevo 18% 100 ml</t>
  </si>
  <si>
    <t>op.</t>
  </si>
  <si>
    <t>op</t>
  </si>
  <si>
    <t xml:space="preserve"> op.</t>
  </si>
  <si>
    <t>but.</t>
  </si>
  <si>
    <t>tuba</t>
  </si>
  <si>
    <t xml:space="preserve">Bovilis Intranasal RSP Live 5 x 5 dawek </t>
  </si>
  <si>
    <t>Bovilis Nasalgen C 1 x 5 dawek</t>
  </si>
  <si>
    <t>Bovilis Cryptium 1 x 5 dawek</t>
  </si>
  <si>
    <t>Bovilis Cryptium 1 x 20 dawek</t>
  </si>
  <si>
    <t>Bovilis Cryptium 10 x 1 dawka</t>
  </si>
  <si>
    <t>Bovilis Rotavec Corona 10ml</t>
  </si>
  <si>
    <t>Bovilis Rotavec Corona 40ml</t>
  </si>
  <si>
    <t xml:space="preserve">op. </t>
  </si>
  <si>
    <t>Albipen LA 80ml</t>
  </si>
  <si>
    <t xml:space="preserve">Caninsulin 1x10ml </t>
  </si>
  <si>
    <t>Caninsulin 10 x 2,5 ml</t>
  </si>
  <si>
    <t>Dexafort 50 ml</t>
  </si>
  <si>
    <t>Incurin 30 tbl.</t>
  </si>
  <si>
    <t>Karsivan 50 x 30 tbl.</t>
  </si>
  <si>
    <t>Optimmune 2mg/g, maść,tuba 3,5g</t>
  </si>
  <si>
    <t>Posatex 17,5ml</t>
  </si>
  <si>
    <t>Posatex 8,8ml</t>
  </si>
  <si>
    <t>VetPen Needles Igły wstrzykiwacza insulin</t>
  </si>
  <si>
    <t>VetPen Zestaw startowy 1-16 jednostek</t>
  </si>
  <si>
    <t>VetPen Zestaw startowy 0,5-8 jednostek</t>
  </si>
  <si>
    <t>fiolka</t>
  </si>
  <si>
    <t>tub.</t>
  </si>
  <si>
    <t>Nobivac DHP 10 x 1d</t>
  </si>
  <si>
    <t>Nobivac DHPPi 10 x 1d</t>
  </si>
  <si>
    <t>Nobivac DP PLUS 5 x 1d+5 x 1ml dil</t>
  </si>
  <si>
    <t>Nobivac Ducat 5 x 1d+5 x 1d dil</t>
  </si>
  <si>
    <t xml:space="preserve">Nobivac KC 5 x 1d+5 x 1d dil </t>
  </si>
  <si>
    <t>Nobivac L4 10 x 1d</t>
  </si>
  <si>
    <t>Nobivac Myxo-RHD PLUS 5 x 1d+5 x 0.5ml</t>
  </si>
  <si>
    <t>Nobivac Rabies 10x10d</t>
  </si>
  <si>
    <t>Nobivac Tricat Trio 5 x 1d+5 x 1d dil</t>
  </si>
  <si>
    <t>Porcilis Ery + Parvo 50 ml</t>
  </si>
  <si>
    <t>Porcilis Ery+Parvo+Lepto  20 ml</t>
  </si>
  <si>
    <t>Porcilis Ery+Parvo+Lepto  50 ml</t>
  </si>
  <si>
    <t>Porcilis Ery+Parvo+Lepto  100 ml</t>
  </si>
  <si>
    <t>Szczepionki dla zwierząt gospodarskich i koni</t>
  </si>
  <si>
    <t>Leki weterynaryjne</t>
  </si>
  <si>
    <t>Szczepionki</t>
  </si>
  <si>
    <t>RAZEM:</t>
  </si>
  <si>
    <t>Zamawiający dopuszcza składanie ofert równoważnych (zamienników) w każdej z pozycji. Kryterium do oceny oferty równoważnej to obecność i gramatura substancji aktywnych w preparacie.</t>
  </si>
  <si>
    <t>10ml</t>
  </si>
  <si>
    <t>MSD, Cefa-Safe</t>
  </si>
  <si>
    <t>100ml</t>
  </si>
  <si>
    <t>MSD, Ceporex</t>
  </si>
  <si>
    <t>3g</t>
  </si>
  <si>
    <t>MSD, Cepravin Dry</t>
  </si>
  <si>
    <t>5ml</t>
  </si>
  <si>
    <t>MSD, Chorulon</t>
  </si>
  <si>
    <t>50ml</t>
  </si>
  <si>
    <t>MSD, Dexafort</t>
  </si>
  <si>
    <t>MSD, Engemycin</t>
  </si>
  <si>
    <t>MSD, Folligon</t>
  </si>
  <si>
    <t>490ml</t>
  </si>
  <si>
    <t>MSD Halocur</t>
  </si>
  <si>
    <t>MSD Imizol</t>
  </si>
  <si>
    <t>8g</t>
  </si>
  <si>
    <t>MSD Mastijet</t>
  </si>
  <si>
    <t>MSD Mastiplan</t>
  </si>
  <si>
    <t>19g</t>
  </si>
  <si>
    <t>MSD Metricure</t>
  </si>
  <si>
    <t>MSD Nafpenzal</t>
  </si>
  <si>
    <t>24g</t>
  </si>
  <si>
    <t>MSD Panacur</t>
  </si>
  <si>
    <t>MSD PG600</t>
  </si>
  <si>
    <t>540ml</t>
  </si>
  <si>
    <t>MSD Regumate</t>
  </si>
  <si>
    <t>MSD Zuprevo</t>
  </si>
  <si>
    <t>MSD Bovilis Int</t>
  </si>
  <si>
    <t>MSD Bovilis Nas</t>
  </si>
  <si>
    <t>MSD Bovilis Cry 1x5</t>
  </si>
  <si>
    <t>40ml</t>
  </si>
  <si>
    <t>MSD Bovilis Cry 1x20</t>
  </si>
  <si>
    <t>2ml</t>
  </si>
  <si>
    <t>MSD Bovilis Cry 10x1</t>
  </si>
  <si>
    <t>MSD Bovilis Rot 10</t>
  </si>
  <si>
    <t>MSD Bovilis Rot 40</t>
  </si>
  <si>
    <t>80ml</t>
  </si>
  <si>
    <t>MSD Albipen</t>
  </si>
  <si>
    <t>MSD Caninsulin 10</t>
  </si>
  <si>
    <t>2,5ml</t>
  </si>
  <si>
    <t>MSD Caninsulin 2,5</t>
  </si>
  <si>
    <t>30tab</t>
  </si>
  <si>
    <t>MSD Incurin</t>
  </si>
  <si>
    <t>MSD Karsivan</t>
  </si>
  <si>
    <t>3,5g</t>
  </si>
  <si>
    <t>MSD Optimune</t>
  </si>
  <si>
    <t>17,5ml</t>
  </si>
  <si>
    <t>MSD Posatex 17,5</t>
  </si>
  <si>
    <t>8,8ml</t>
  </si>
  <si>
    <t>MSD Posatex 8,8</t>
  </si>
  <si>
    <t>100szt</t>
  </si>
  <si>
    <t>MSD Igły</t>
  </si>
  <si>
    <t>1szt</t>
  </si>
  <si>
    <t>MSD VetPen 1-16</t>
  </si>
  <si>
    <t>MSD VetPen 0,5-8</t>
  </si>
  <si>
    <t>1d</t>
  </si>
  <si>
    <t>MSD Nobivac DHP</t>
  </si>
  <si>
    <t>MSD Nobivac DHPPi</t>
  </si>
  <si>
    <t>1ml</t>
  </si>
  <si>
    <t>MSD Nobivac DP Plus</t>
  </si>
  <si>
    <t>MSD Nobivac Ducat</t>
  </si>
  <si>
    <t>MSD Nobivac KC</t>
  </si>
  <si>
    <t>MSD Nobivac L4</t>
  </si>
  <si>
    <t>0,5ml</t>
  </si>
  <si>
    <t>MSD Nobivac Myxo</t>
  </si>
  <si>
    <t>10d</t>
  </si>
  <si>
    <t>MSD Nobivac Rabies</t>
  </si>
  <si>
    <t>MSD Nobivac Tricat</t>
  </si>
  <si>
    <t>MSD Porcylis 50</t>
  </si>
  <si>
    <t>20ml</t>
  </si>
  <si>
    <t>MSD Porcylis E+P+L 20</t>
  </si>
  <si>
    <t>MSD Porcylis E+P+L 50</t>
  </si>
  <si>
    <t>MSD Porcylis E+P+L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</si>
</sst>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86"/>
    </font>
    <font>
      <sz val="11"/>
      <name val="돋움"/>
      <family val="3"/>
      <charset val="129"/>
    </font>
    <font>
      <b/>
      <sz val="11"/>
      <name val="Calibri"/>
      <family val="2"/>
      <charset val="238"/>
    </font>
    <font>
      <sz val="12"/>
      <color theme="1"/>
      <name val="Body Font"/>
      <family val="2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4" fillId="0" borderId="0"/>
    <xf numFmtId="0" fontId="5" fillId="0" borderId="0"/>
    <xf numFmtId="0" fontId="5" fillId="0" borderId="0"/>
    <xf numFmtId="0" fontId="9" fillId="0" borderId="0"/>
    <xf numFmtId="0" fontId="6" fillId="0" borderId="0"/>
    <xf numFmtId="0" fontId="2" fillId="0" borderId="0"/>
    <xf numFmtId="0" fontId="7" fillId="0" borderId="0">
      <alignment vertical="center"/>
    </xf>
    <xf numFmtId="0" fontId="10" fillId="0" borderId="2">
      <alignment horizontal="right"/>
    </xf>
    <xf numFmtId="0" fontId="10" fillId="0" borderId="2">
      <alignment horizontal="right"/>
    </xf>
    <xf numFmtId="0" fontId="10" fillId="0" borderId="1">
      <alignment horizontal="right"/>
    </xf>
  </cellStyleXfs>
  <cellXfs count="30">
    <xf numFmtId="0" fontId="0" fillId="0" borderId="0" xfId="0"/>
    <xf numFmtId="0" fontId="0" fillId="0" borderId="0" xfId="0" applyAlignment="1">
      <alignment wrapText="1"/>
    </xf>
    <xf numFmtId="43" fontId="8" fillId="2" borderId="1" xfId="1" applyNumberFormat="1" applyFont="1" applyFill="1" applyBorder="1" applyAlignment="1">
      <alignment horizontal="center" vertical="center" wrapText="1"/>
    </xf>
    <xf numFmtId="4" fontId="8" fillId="2" borderId="1" xfId="4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49" fontId="8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3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4" fontId="8" fillId="3" borderId="1" xfId="4" applyNumberFormat="1" applyFont="1" applyFill="1" applyBorder="1" applyAlignment="1">
      <alignment horizontal="center" vertical="center" wrapText="1"/>
    </xf>
    <xf numFmtId="43" fontId="8" fillId="3" borderId="1" xfId="1" applyNumberFormat="1" applyFont="1" applyFill="1" applyBorder="1" applyAlignment="1">
      <alignment horizontal="center" vertical="center" wrapText="1"/>
    </xf>
    <xf numFmtId="49" fontId="8" fillId="3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2">
    <cellStyle name="Normal 2" xfId="2" xr:uid="{C3D70391-143D-4833-AE5A-91C0B829E21F}"/>
    <cellStyle name="Normal 34" xfId="3" xr:uid="{EFE51E08-57CD-43A5-973D-C58756D1185E}"/>
    <cellStyle name="Normalny" xfId="0" builtinId="0"/>
    <cellStyle name="Normalny 2" xfId="4" xr:uid="{3C41480D-9CA2-4EBF-9D64-010E71968E92}"/>
    <cellStyle name="Normalny 3" xfId="5" xr:uid="{C5FFB87E-6591-4B3A-83EF-2E53FC0B214D}"/>
    <cellStyle name="Normalny 3 2" xfId="6" xr:uid="{128EA2F3-5974-441D-8FDE-67DE1F611A34}"/>
    <cellStyle name="Normalny 4" xfId="7" xr:uid="{21FA8300-2A70-4F52-A4B8-6FB5B6F316E1}"/>
    <cellStyle name="Normalny 5" xfId="1" xr:uid="{AE99695A-CF51-4973-9C26-8381D895B22B}"/>
    <cellStyle name="Styl 1" xfId="9" xr:uid="{2AED0CDE-9D2E-47F5-95DF-D8D33198FF95}"/>
    <cellStyle name="Styl 2" xfId="10" xr:uid="{A7616503-0EE7-4E5B-A83D-D94623DEAD3C}"/>
    <cellStyle name="Styl 3" xfId="11" xr:uid="{7CF22045-2BD3-43F9-B26E-58C72A71C8A0}"/>
    <cellStyle name="표준_2003 GENErALL가격" xfId="8" xr:uid="{E5DDE313-7AF8-427A-B20F-992133E53D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58"/>
  <sheetViews>
    <sheetView tabSelected="1" topLeftCell="C37" workbookViewId="0">
      <selection activeCell="K55" sqref="K55"/>
    </sheetView>
  </sheetViews>
  <sheetFormatPr defaultRowHeight="14.4"/>
  <cols>
    <col min="1" max="1" width="6" customWidth="1"/>
    <col min="2" max="2" width="24" style="15" customWidth="1"/>
    <col min="3" max="3" width="46.33203125" style="1" customWidth="1"/>
    <col min="4" max="5" width="15.44140625" style="14" customWidth="1"/>
    <col min="6" max="6" width="11" customWidth="1"/>
    <col min="7" max="7" width="13.109375" customWidth="1"/>
    <col min="8" max="8" width="18" customWidth="1"/>
    <col min="9" max="9" width="26" customWidth="1"/>
    <col min="10" max="10" width="12.6640625" customWidth="1"/>
    <col min="11" max="11" width="12.44140625" customWidth="1"/>
  </cols>
  <sheetData>
    <row r="2" spans="1:18" ht="44.25" customHeight="1">
      <c r="A2" s="23" t="s">
        <v>14</v>
      </c>
      <c r="B2" s="23"/>
      <c r="C2" s="23"/>
      <c r="D2" s="23"/>
      <c r="E2" s="23"/>
      <c r="F2" s="23"/>
      <c r="G2" s="23"/>
      <c r="H2" s="23"/>
      <c r="I2" s="23"/>
      <c r="J2" s="23"/>
      <c r="K2" s="13"/>
    </row>
    <row r="3" spans="1:18" s="1" customFormat="1" ht="64.5" customHeight="1">
      <c r="A3" s="5" t="s">
        <v>3</v>
      </c>
      <c r="B3" s="5" t="s">
        <v>18</v>
      </c>
      <c r="C3" s="4" t="s">
        <v>22</v>
      </c>
      <c r="D3" s="12" t="s">
        <v>0</v>
      </c>
      <c r="E3" s="4" t="s">
        <v>19</v>
      </c>
      <c r="F3" s="12" t="s">
        <v>1</v>
      </c>
      <c r="G3" s="4" t="s">
        <v>4</v>
      </c>
      <c r="H3" s="4" t="s">
        <v>21</v>
      </c>
      <c r="I3" s="3" t="s">
        <v>20</v>
      </c>
      <c r="J3" s="2" t="s">
        <v>5</v>
      </c>
      <c r="K3" s="12" t="s">
        <v>2</v>
      </c>
    </row>
    <row r="4" spans="1:18" s="1" customFormat="1" ht="18.75" customHeight="1">
      <c r="A4" s="11" t="s">
        <v>6</v>
      </c>
      <c r="B4" s="11" t="s">
        <v>7</v>
      </c>
      <c r="C4" s="7" t="s">
        <v>8</v>
      </c>
      <c r="D4" s="8" t="s">
        <v>9</v>
      </c>
      <c r="E4" s="7" t="s">
        <v>10</v>
      </c>
      <c r="F4" s="8" t="s">
        <v>11</v>
      </c>
      <c r="G4" s="7" t="s">
        <v>12</v>
      </c>
      <c r="H4" s="7" t="s">
        <v>13</v>
      </c>
      <c r="I4" s="9" t="s">
        <v>15</v>
      </c>
      <c r="J4" s="10" t="s">
        <v>16</v>
      </c>
      <c r="K4" s="8" t="s">
        <v>17</v>
      </c>
      <c r="M4"/>
      <c r="R4"/>
    </row>
    <row r="5" spans="1:18">
      <c r="A5" s="6">
        <v>1</v>
      </c>
      <c r="B5" s="24" t="s">
        <v>23</v>
      </c>
      <c r="C5" s="16" t="s">
        <v>24</v>
      </c>
      <c r="D5" s="6" t="s">
        <v>87</v>
      </c>
      <c r="E5" s="6">
        <v>15587</v>
      </c>
      <c r="F5" s="6" t="s">
        <v>42</v>
      </c>
      <c r="G5" s="6">
        <v>20</v>
      </c>
      <c r="H5" s="6" t="s">
        <v>88</v>
      </c>
      <c r="I5" s="6">
        <v>15587</v>
      </c>
      <c r="J5" s="17">
        <v>227.15640000000002</v>
      </c>
      <c r="K5" s="17">
        <f>J5*G5</f>
        <v>4543.1280000000006</v>
      </c>
    </row>
    <row r="6" spans="1:18">
      <c r="A6" s="6">
        <v>2</v>
      </c>
      <c r="B6" s="25"/>
      <c r="C6" s="16" t="s">
        <v>25</v>
      </c>
      <c r="D6" s="6" t="s">
        <v>89</v>
      </c>
      <c r="E6" s="6">
        <v>217492</v>
      </c>
      <c r="F6" s="6" t="s">
        <v>43</v>
      </c>
      <c r="G6" s="6">
        <v>10</v>
      </c>
      <c r="H6" s="6" t="s">
        <v>90</v>
      </c>
      <c r="I6" s="6">
        <v>217492</v>
      </c>
      <c r="J6" s="17">
        <v>288.07920000000001</v>
      </c>
      <c r="K6" s="17">
        <f t="shared" ref="K6:K54" si="0">J6*G6</f>
        <v>2880.7920000000004</v>
      </c>
    </row>
    <row r="7" spans="1:18">
      <c r="A7" s="6">
        <v>3</v>
      </c>
      <c r="B7" s="25"/>
      <c r="C7" s="16" t="s">
        <v>26</v>
      </c>
      <c r="D7" s="6" t="s">
        <v>91</v>
      </c>
      <c r="E7" s="6">
        <v>26150</v>
      </c>
      <c r="F7" s="6" t="s">
        <v>44</v>
      </c>
      <c r="G7" s="6">
        <v>1</v>
      </c>
      <c r="H7" s="6" t="s">
        <v>92</v>
      </c>
      <c r="I7" s="6">
        <v>26150</v>
      </c>
      <c r="J7" s="17">
        <v>262.02960000000002</v>
      </c>
      <c r="K7" s="17">
        <f t="shared" si="0"/>
        <v>262.02960000000002</v>
      </c>
    </row>
    <row r="8" spans="1:18">
      <c r="A8" s="6">
        <v>4</v>
      </c>
      <c r="B8" s="25"/>
      <c r="C8" s="16" t="s">
        <v>27</v>
      </c>
      <c r="D8" s="6" t="s">
        <v>93</v>
      </c>
      <c r="E8" s="6">
        <v>18533</v>
      </c>
      <c r="F8" s="6" t="s">
        <v>42</v>
      </c>
      <c r="G8" s="6">
        <v>20</v>
      </c>
      <c r="H8" s="6" t="s">
        <v>94</v>
      </c>
      <c r="I8" s="6">
        <v>18533</v>
      </c>
      <c r="J8" s="17">
        <v>283.608</v>
      </c>
      <c r="K8" s="17">
        <f t="shared" si="0"/>
        <v>5672.16</v>
      </c>
    </row>
    <row r="9" spans="1:18">
      <c r="A9" s="6">
        <v>5</v>
      </c>
      <c r="B9" s="25"/>
      <c r="C9" s="16" t="s">
        <v>28</v>
      </c>
      <c r="D9" s="6" t="s">
        <v>95</v>
      </c>
      <c r="E9" s="6">
        <v>18534</v>
      </c>
      <c r="F9" s="6" t="s">
        <v>45</v>
      </c>
      <c r="G9" s="6">
        <v>10</v>
      </c>
      <c r="H9" s="6" t="s">
        <v>96</v>
      </c>
      <c r="I9" s="6">
        <v>18534</v>
      </c>
      <c r="J9" s="17">
        <v>91.929600000000008</v>
      </c>
      <c r="K9" s="17">
        <f t="shared" si="0"/>
        <v>919.29600000000005</v>
      </c>
    </row>
    <row r="10" spans="1:18">
      <c r="A10" s="6">
        <v>6</v>
      </c>
      <c r="B10" s="25"/>
      <c r="C10" s="16" t="s">
        <v>29</v>
      </c>
      <c r="D10" s="6" t="s">
        <v>89</v>
      </c>
      <c r="E10" s="6">
        <v>384426</v>
      </c>
      <c r="F10" s="6" t="s">
        <v>45</v>
      </c>
      <c r="G10" s="6">
        <v>40</v>
      </c>
      <c r="H10" s="6" t="s">
        <v>97</v>
      </c>
      <c r="I10" s="6">
        <v>384426</v>
      </c>
      <c r="J10" s="17">
        <v>60.026399999999995</v>
      </c>
      <c r="K10" s="17">
        <f t="shared" si="0"/>
        <v>2401.0559999999996</v>
      </c>
    </row>
    <row r="11" spans="1:18">
      <c r="A11" s="6">
        <v>7</v>
      </c>
      <c r="B11" s="25"/>
      <c r="C11" s="16" t="s">
        <v>30</v>
      </c>
      <c r="D11" s="6" t="s">
        <v>93</v>
      </c>
      <c r="E11" s="6">
        <v>17683</v>
      </c>
      <c r="F11" s="6" t="s">
        <v>42</v>
      </c>
      <c r="G11" s="6">
        <v>2</v>
      </c>
      <c r="H11" s="6" t="s">
        <v>98</v>
      </c>
      <c r="I11" s="6">
        <v>17683</v>
      </c>
      <c r="J11" s="17">
        <v>220.50359999999998</v>
      </c>
      <c r="K11" s="17">
        <f t="shared" si="0"/>
        <v>441.00719999999995</v>
      </c>
    </row>
    <row r="12" spans="1:18">
      <c r="A12" s="6">
        <v>8</v>
      </c>
      <c r="B12" s="25"/>
      <c r="C12" s="16" t="s">
        <v>31</v>
      </c>
      <c r="D12" s="6" t="s">
        <v>99</v>
      </c>
      <c r="E12" s="6">
        <v>711375</v>
      </c>
      <c r="F12" s="6" t="s">
        <v>45</v>
      </c>
      <c r="G12" s="6">
        <v>5</v>
      </c>
      <c r="H12" s="6" t="s">
        <v>100</v>
      </c>
      <c r="I12" s="6">
        <v>711375</v>
      </c>
      <c r="J12" s="17">
        <v>404.03880000000004</v>
      </c>
      <c r="K12" s="17">
        <f t="shared" si="0"/>
        <v>2020.1940000000002</v>
      </c>
    </row>
    <row r="13" spans="1:18">
      <c r="A13" s="6">
        <v>9</v>
      </c>
      <c r="B13" s="25"/>
      <c r="C13" s="16" t="s">
        <v>32</v>
      </c>
      <c r="D13" s="6" t="s">
        <v>99</v>
      </c>
      <c r="E13" s="6">
        <v>341887</v>
      </c>
      <c r="F13" s="6" t="s">
        <v>43</v>
      </c>
      <c r="G13" s="6">
        <v>10</v>
      </c>
      <c r="H13" s="6" t="s">
        <v>100</v>
      </c>
      <c r="I13" s="6">
        <v>341887</v>
      </c>
      <c r="J13" s="17">
        <v>278.56439999999998</v>
      </c>
      <c r="K13" s="17">
        <f t="shared" si="0"/>
        <v>2785.6439999999998</v>
      </c>
    </row>
    <row r="14" spans="1:18">
      <c r="A14" s="6">
        <v>10</v>
      </c>
      <c r="B14" s="25"/>
      <c r="C14" s="16" t="s">
        <v>33</v>
      </c>
      <c r="D14" s="6" t="s">
        <v>87</v>
      </c>
      <c r="E14" s="6">
        <v>235363</v>
      </c>
      <c r="F14" s="6" t="s">
        <v>45</v>
      </c>
      <c r="G14" s="6">
        <v>15</v>
      </c>
      <c r="H14" s="6" t="s">
        <v>101</v>
      </c>
      <c r="I14" s="6">
        <v>235363</v>
      </c>
      <c r="J14" s="17">
        <v>62.1</v>
      </c>
      <c r="K14" s="17">
        <f t="shared" si="0"/>
        <v>931.5</v>
      </c>
    </row>
    <row r="15" spans="1:18">
      <c r="A15" s="6">
        <v>11</v>
      </c>
      <c r="B15" s="25"/>
      <c r="C15" s="16" t="s">
        <v>34</v>
      </c>
      <c r="D15" s="6" t="s">
        <v>102</v>
      </c>
      <c r="E15" s="6">
        <v>96016</v>
      </c>
      <c r="F15" s="6" t="s">
        <v>42</v>
      </c>
      <c r="G15" s="6">
        <v>50</v>
      </c>
      <c r="H15" s="6" t="s">
        <v>103</v>
      </c>
      <c r="I15" s="6">
        <v>96016</v>
      </c>
      <c r="J15" s="17">
        <v>264.11400000000003</v>
      </c>
      <c r="K15" s="17">
        <f t="shared" si="0"/>
        <v>13205.7</v>
      </c>
    </row>
    <row r="16" spans="1:18">
      <c r="A16" s="6">
        <v>12</v>
      </c>
      <c r="B16" s="25"/>
      <c r="C16" s="16" t="s">
        <v>35</v>
      </c>
      <c r="D16" s="6" t="s">
        <v>102</v>
      </c>
      <c r="E16" s="6">
        <v>46521</v>
      </c>
      <c r="F16" s="6" t="s">
        <v>43</v>
      </c>
      <c r="G16" s="6">
        <v>5</v>
      </c>
      <c r="H16" s="6" t="s">
        <v>104</v>
      </c>
      <c r="I16" s="6">
        <v>46521</v>
      </c>
      <c r="J16" s="17">
        <v>277.18199999999996</v>
      </c>
      <c r="K16" s="17">
        <f t="shared" si="0"/>
        <v>1385.9099999999999</v>
      </c>
    </row>
    <row r="17" spans="1:11">
      <c r="A17" s="6">
        <v>13</v>
      </c>
      <c r="B17" s="25"/>
      <c r="C17" s="16" t="s">
        <v>36</v>
      </c>
      <c r="D17" s="6" t="s">
        <v>105</v>
      </c>
      <c r="E17" s="6">
        <v>17685</v>
      </c>
      <c r="F17" s="6" t="s">
        <v>43</v>
      </c>
      <c r="G17" s="6">
        <v>3</v>
      </c>
      <c r="H17" s="6" t="s">
        <v>106</v>
      </c>
      <c r="I17" s="6">
        <v>17685</v>
      </c>
      <c r="J17" s="17">
        <v>385.64639999999997</v>
      </c>
      <c r="K17" s="17">
        <f t="shared" si="0"/>
        <v>1156.9391999999998</v>
      </c>
    </row>
    <row r="18" spans="1:11">
      <c r="A18" s="6">
        <v>14</v>
      </c>
      <c r="B18" s="25"/>
      <c r="C18" s="16" t="s">
        <v>37</v>
      </c>
      <c r="D18" s="6"/>
      <c r="E18" s="6">
        <v>117112</v>
      </c>
      <c r="F18" s="6" t="s">
        <v>43</v>
      </c>
      <c r="G18" s="6">
        <v>5</v>
      </c>
      <c r="H18" s="6" t="s">
        <v>107</v>
      </c>
      <c r="I18" s="6">
        <v>117112</v>
      </c>
      <c r="J18" s="17">
        <v>61.581600000000002</v>
      </c>
      <c r="K18" s="17">
        <f t="shared" si="0"/>
        <v>307.90800000000002</v>
      </c>
    </row>
    <row r="19" spans="1:11">
      <c r="A19" s="6">
        <v>15</v>
      </c>
      <c r="B19" s="25"/>
      <c r="C19" s="16" t="s">
        <v>38</v>
      </c>
      <c r="D19" s="6" t="s">
        <v>108</v>
      </c>
      <c r="E19" s="6">
        <v>708391</v>
      </c>
      <c r="F19" s="6" t="s">
        <v>46</v>
      </c>
      <c r="G19" s="6">
        <v>40</v>
      </c>
      <c r="H19" s="6" t="s">
        <v>109</v>
      </c>
      <c r="I19" s="6">
        <v>708391</v>
      </c>
      <c r="J19" s="17">
        <v>67.759200000000007</v>
      </c>
      <c r="K19" s="17">
        <f t="shared" si="0"/>
        <v>2710.3680000000004</v>
      </c>
    </row>
    <row r="20" spans="1:11">
      <c r="A20" s="6">
        <v>16</v>
      </c>
      <c r="B20" s="25"/>
      <c r="C20" s="16" t="s">
        <v>39</v>
      </c>
      <c r="D20" s="6" t="s">
        <v>93</v>
      </c>
      <c r="E20" s="6">
        <v>21244</v>
      </c>
      <c r="F20" s="6" t="s">
        <v>42</v>
      </c>
      <c r="G20" s="6">
        <v>2</v>
      </c>
      <c r="H20" s="6" t="s">
        <v>110</v>
      </c>
      <c r="I20" s="6">
        <v>21244</v>
      </c>
      <c r="J20" s="17">
        <v>150.33599999999998</v>
      </c>
      <c r="K20" s="17">
        <f t="shared" si="0"/>
        <v>300.67199999999997</v>
      </c>
    </row>
    <row r="21" spans="1:11">
      <c r="A21" s="6">
        <v>17</v>
      </c>
      <c r="B21" s="25"/>
      <c r="C21" s="16" t="s">
        <v>40</v>
      </c>
      <c r="D21" s="6" t="s">
        <v>111</v>
      </c>
      <c r="E21" s="6">
        <v>152223</v>
      </c>
      <c r="F21" s="6" t="s">
        <v>43</v>
      </c>
      <c r="G21" s="6">
        <v>2</v>
      </c>
      <c r="H21" s="6" t="s">
        <v>112</v>
      </c>
      <c r="I21" s="6">
        <v>152223</v>
      </c>
      <c r="J21" s="17">
        <v>440.1</v>
      </c>
      <c r="K21" s="17">
        <f t="shared" si="0"/>
        <v>880.2</v>
      </c>
    </row>
    <row r="22" spans="1:11">
      <c r="A22" s="6">
        <v>18</v>
      </c>
      <c r="B22" s="26"/>
      <c r="C22" s="16" t="s">
        <v>41</v>
      </c>
      <c r="D22" s="6" t="s">
        <v>89</v>
      </c>
      <c r="E22" s="6">
        <v>116701</v>
      </c>
      <c r="F22" s="6" t="s">
        <v>45</v>
      </c>
      <c r="G22" s="6">
        <v>2</v>
      </c>
      <c r="H22" s="6" t="s">
        <v>113</v>
      </c>
      <c r="I22" s="6">
        <v>116701</v>
      </c>
      <c r="J22" s="17">
        <v>957.42</v>
      </c>
      <c r="K22" s="17">
        <f t="shared" si="0"/>
        <v>1914.84</v>
      </c>
    </row>
    <row r="23" spans="1:11" ht="30" customHeight="1">
      <c r="A23" s="6">
        <v>19</v>
      </c>
      <c r="B23" s="27" t="s">
        <v>82</v>
      </c>
      <c r="C23" s="16" t="s">
        <v>47</v>
      </c>
      <c r="D23" s="6" t="s">
        <v>87</v>
      </c>
      <c r="E23" s="6">
        <v>384706</v>
      </c>
      <c r="F23" s="6" t="s">
        <v>42</v>
      </c>
      <c r="G23" s="6">
        <v>10</v>
      </c>
      <c r="H23" s="6" t="s">
        <v>114</v>
      </c>
      <c r="I23" s="6">
        <v>384706</v>
      </c>
      <c r="J23" s="17">
        <v>628.50600000000009</v>
      </c>
      <c r="K23" s="17">
        <f t="shared" si="0"/>
        <v>6285.0600000000013</v>
      </c>
    </row>
    <row r="24" spans="1:11">
      <c r="A24" s="6">
        <v>20</v>
      </c>
      <c r="B24" s="28"/>
      <c r="C24" s="16" t="s">
        <v>48</v>
      </c>
      <c r="D24" s="6" t="s">
        <v>87</v>
      </c>
      <c r="E24" s="6">
        <v>213492</v>
      </c>
      <c r="F24" s="6" t="s">
        <v>43</v>
      </c>
      <c r="G24" s="6">
        <v>8</v>
      </c>
      <c r="H24" s="6" t="s">
        <v>115</v>
      </c>
      <c r="I24" s="6">
        <v>213492</v>
      </c>
      <c r="J24" s="17">
        <v>92.696399999999997</v>
      </c>
      <c r="K24" s="17">
        <f t="shared" si="0"/>
        <v>741.57119999999998</v>
      </c>
    </row>
    <row r="25" spans="1:11">
      <c r="A25" s="6">
        <v>21</v>
      </c>
      <c r="B25" s="28"/>
      <c r="C25" s="16" t="s">
        <v>49</v>
      </c>
      <c r="D25" s="6" t="s">
        <v>87</v>
      </c>
      <c r="E25" s="6">
        <v>214289</v>
      </c>
      <c r="F25" s="6" t="s">
        <v>42</v>
      </c>
      <c r="G25" s="6">
        <v>3</v>
      </c>
      <c r="H25" s="6" t="s">
        <v>116</v>
      </c>
      <c r="I25" s="6">
        <v>214289</v>
      </c>
      <c r="J25" s="17">
        <v>198.12599999999998</v>
      </c>
      <c r="K25" s="17">
        <f t="shared" si="0"/>
        <v>594.37799999999993</v>
      </c>
    </row>
    <row r="26" spans="1:11">
      <c r="A26" s="6">
        <v>22</v>
      </c>
      <c r="B26" s="28"/>
      <c r="C26" s="16" t="s">
        <v>50</v>
      </c>
      <c r="D26" s="6" t="s">
        <v>117</v>
      </c>
      <c r="E26" s="6">
        <v>214290</v>
      </c>
      <c r="F26" s="6" t="s">
        <v>42</v>
      </c>
      <c r="G26" s="6">
        <v>2</v>
      </c>
      <c r="H26" s="6" t="s">
        <v>118</v>
      </c>
      <c r="I26" s="6">
        <v>214290</v>
      </c>
      <c r="J26" s="17">
        <v>754.76880000000006</v>
      </c>
      <c r="K26" s="17">
        <f t="shared" si="0"/>
        <v>1509.5376000000001</v>
      </c>
    </row>
    <row r="27" spans="1:11">
      <c r="A27" s="6">
        <v>23</v>
      </c>
      <c r="B27" s="28"/>
      <c r="C27" s="16" t="s">
        <v>51</v>
      </c>
      <c r="D27" s="6" t="s">
        <v>119</v>
      </c>
      <c r="E27" s="6">
        <v>214288</v>
      </c>
      <c r="F27" s="6" t="s">
        <v>54</v>
      </c>
      <c r="G27" s="6">
        <v>3</v>
      </c>
      <c r="H27" s="6" t="s">
        <v>120</v>
      </c>
      <c r="I27" s="6">
        <v>214288</v>
      </c>
      <c r="J27" s="17">
        <v>435.88800000000003</v>
      </c>
      <c r="K27" s="17">
        <f t="shared" si="0"/>
        <v>1307.6640000000002</v>
      </c>
    </row>
    <row r="28" spans="1:11">
      <c r="A28" s="6">
        <v>24</v>
      </c>
      <c r="B28" s="28"/>
      <c r="C28" s="16" t="s">
        <v>52</v>
      </c>
      <c r="D28" s="6" t="s">
        <v>87</v>
      </c>
      <c r="E28" s="6">
        <v>216068</v>
      </c>
      <c r="F28" s="6" t="s">
        <v>45</v>
      </c>
      <c r="G28" s="6">
        <v>15</v>
      </c>
      <c r="H28" s="6" t="s">
        <v>121</v>
      </c>
      <c r="I28" s="6">
        <v>216068</v>
      </c>
      <c r="J28" s="17">
        <v>196.4196</v>
      </c>
      <c r="K28" s="17">
        <f t="shared" si="0"/>
        <v>2946.2939999999999</v>
      </c>
    </row>
    <row r="29" spans="1:11">
      <c r="A29" s="6">
        <v>25</v>
      </c>
      <c r="B29" s="29"/>
      <c r="C29" s="16" t="s">
        <v>53</v>
      </c>
      <c r="D29" s="6" t="s">
        <v>117</v>
      </c>
      <c r="E29" s="6">
        <v>215477</v>
      </c>
      <c r="F29" s="6" t="s">
        <v>45</v>
      </c>
      <c r="G29" s="6">
        <v>10</v>
      </c>
      <c r="H29" s="6" t="s">
        <v>122</v>
      </c>
      <c r="I29" s="6">
        <v>215477</v>
      </c>
      <c r="J29" s="17">
        <v>758.41920000000005</v>
      </c>
      <c r="K29" s="17">
        <f t="shared" si="0"/>
        <v>7584.1920000000009</v>
      </c>
    </row>
    <row r="30" spans="1:11" ht="30" customHeight="1">
      <c r="A30" s="6">
        <v>26</v>
      </c>
      <c r="B30" s="27" t="s">
        <v>83</v>
      </c>
      <c r="C30" s="16" t="s">
        <v>55</v>
      </c>
      <c r="D30" s="6" t="s">
        <v>123</v>
      </c>
      <c r="E30" s="6">
        <v>17439</v>
      </c>
      <c r="F30" s="6" t="s">
        <v>45</v>
      </c>
      <c r="G30" s="6">
        <v>5</v>
      </c>
      <c r="H30" s="6" t="s">
        <v>124</v>
      </c>
      <c r="I30" s="6">
        <v>17439</v>
      </c>
      <c r="J30" s="17">
        <v>61.570799999999998</v>
      </c>
      <c r="K30" s="17">
        <f t="shared" si="0"/>
        <v>307.85399999999998</v>
      </c>
    </row>
    <row r="31" spans="1:11">
      <c r="A31" s="6">
        <v>27</v>
      </c>
      <c r="B31" s="28"/>
      <c r="C31" s="16" t="s">
        <v>56</v>
      </c>
      <c r="D31" s="6" t="s">
        <v>87</v>
      </c>
      <c r="E31" s="6">
        <v>189458</v>
      </c>
      <c r="F31" s="6" t="s">
        <v>67</v>
      </c>
      <c r="G31" s="6">
        <v>20</v>
      </c>
      <c r="H31" s="6" t="s">
        <v>125</v>
      </c>
      <c r="I31" s="6">
        <v>189458</v>
      </c>
      <c r="J31" s="17">
        <v>112.36320000000001</v>
      </c>
      <c r="K31" s="17">
        <f t="shared" si="0"/>
        <v>2247.2640000000001</v>
      </c>
    </row>
    <row r="32" spans="1:11">
      <c r="A32" s="6">
        <v>28</v>
      </c>
      <c r="B32" s="28"/>
      <c r="C32" s="16" t="s">
        <v>57</v>
      </c>
      <c r="D32" s="6" t="s">
        <v>126</v>
      </c>
      <c r="E32" s="6">
        <v>13430</v>
      </c>
      <c r="F32" s="6" t="s">
        <v>42</v>
      </c>
      <c r="G32" s="6">
        <v>100</v>
      </c>
      <c r="H32" s="6" t="s">
        <v>127</v>
      </c>
      <c r="I32" s="6">
        <v>13430</v>
      </c>
      <c r="J32" s="17">
        <v>310.96440000000001</v>
      </c>
      <c r="K32" s="17">
        <f t="shared" si="0"/>
        <v>31096.440000000002</v>
      </c>
    </row>
    <row r="33" spans="1:11">
      <c r="A33" s="6">
        <v>29</v>
      </c>
      <c r="B33" s="28"/>
      <c r="C33" s="16" t="s">
        <v>58</v>
      </c>
      <c r="D33" s="6" t="s">
        <v>95</v>
      </c>
      <c r="E33" s="6">
        <v>18534</v>
      </c>
      <c r="F33" s="6" t="s">
        <v>45</v>
      </c>
      <c r="G33" s="6">
        <v>80</v>
      </c>
      <c r="H33" s="6" t="s">
        <v>96</v>
      </c>
      <c r="I33" s="6">
        <v>18534</v>
      </c>
      <c r="J33" s="17">
        <v>91.929600000000008</v>
      </c>
      <c r="K33" s="17">
        <f t="shared" ref="K33" si="1">J33*G33</f>
        <v>7354.3680000000004</v>
      </c>
    </row>
    <row r="34" spans="1:11">
      <c r="A34" s="6">
        <v>30</v>
      </c>
      <c r="B34" s="28"/>
      <c r="C34" s="16" t="s">
        <v>59</v>
      </c>
      <c r="D34" s="6" t="s">
        <v>128</v>
      </c>
      <c r="E34" s="6">
        <v>159253</v>
      </c>
      <c r="F34" s="6" t="s">
        <v>42</v>
      </c>
      <c r="G34" s="6">
        <v>80</v>
      </c>
      <c r="H34" s="6" t="s">
        <v>129</v>
      </c>
      <c r="I34" s="6">
        <v>159253</v>
      </c>
      <c r="J34" s="17">
        <v>74.887200000000007</v>
      </c>
      <c r="K34" s="17">
        <f t="shared" si="0"/>
        <v>5990.9760000000006</v>
      </c>
    </row>
    <row r="35" spans="1:11">
      <c r="A35" s="6">
        <v>31</v>
      </c>
      <c r="B35" s="28"/>
      <c r="C35" s="16" t="s">
        <v>60</v>
      </c>
      <c r="D35" s="6" t="s">
        <v>128</v>
      </c>
      <c r="E35" s="6">
        <v>708389</v>
      </c>
      <c r="F35" s="6" t="s">
        <v>42</v>
      </c>
      <c r="G35" s="6">
        <v>80</v>
      </c>
      <c r="H35" s="6" t="s">
        <v>130</v>
      </c>
      <c r="I35" s="6">
        <v>708389</v>
      </c>
      <c r="J35" s="17">
        <v>80.21159999999999</v>
      </c>
      <c r="K35" s="17">
        <f t="shared" si="0"/>
        <v>6416.927999999999</v>
      </c>
    </row>
    <row r="36" spans="1:11">
      <c r="A36" s="6">
        <v>32</v>
      </c>
      <c r="B36" s="28"/>
      <c r="C36" s="16" t="s">
        <v>61</v>
      </c>
      <c r="D36" s="6" t="s">
        <v>131</v>
      </c>
      <c r="E36" s="6">
        <v>49582</v>
      </c>
      <c r="F36" s="6" t="s">
        <v>68</v>
      </c>
      <c r="G36" s="6">
        <v>40</v>
      </c>
      <c r="H36" s="6" t="s">
        <v>132</v>
      </c>
      <c r="I36" s="6">
        <v>49582</v>
      </c>
      <c r="J36" s="17">
        <v>153.00359999999998</v>
      </c>
      <c r="K36" s="17">
        <f t="shared" si="0"/>
        <v>6120.1439999999993</v>
      </c>
    </row>
    <row r="37" spans="1:11">
      <c r="A37" s="6">
        <v>33</v>
      </c>
      <c r="B37" s="28"/>
      <c r="C37" s="16" t="s">
        <v>62</v>
      </c>
      <c r="D37" s="6" t="s">
        <v>133</v>
      </c>
      <c r="E37" s="6">
        <v>107660</v>
      </c>
      <c r="F37" s="6" t="s">
        <v>45</v>
      </c>
      <c r="G37" s="6">
        <v>10</v>
      </c>
      <c r="H37" s="6" t="s">
        <v>134</v>
      </c>
      <c r="I37" s="6">
        <v>107660</v>
      </c>
      <c r="J37" s="17">
        <v>85.017600000000002</v>
      </c>
      <c r="K37" s="17">
        <f t="shared" si="0"/>
        <v>850.17600000000004</v>
      </c>
    </row>
    <row r="38" spans="1:11">
      <c r="A38" s="6">
        <v>34</v>
      </c>
      <c r="B38" s="28"/>
      <c r="C38" s="16" t="s">
        <v>63</v>
      </c>
      <c r="D38" s="6" t="s">
        <v>135</v>
      </c>
      <c r="E38" s="6">
        <v>109449</v>
      </c>
      <c r="F38" s="6" t="s">
        <v>45</v>
      </c>
      <c r="G38" s="6">
        <v>10</v>
      </c>
      <c r="H38" s="6" t="s">
        <v>136</v>
      </c>
      <c r="I38" s="6">
        <v>109449</v>
      </c>
      <c r="J38" s="17">
        <v>53.114400000000003</v>
      </c>
      <c r="K38" s="17">
        <f t="shared" si="0"/>
        <v>531.14400000000001</v>
      </c>
    </row>
    <row r="39" spans="1:11">
      <c r="A39" s="6">
        <v>35</v>
      </c>
      <c r="B39" s="28"/>
      <c r="C39" s="16" t="s">
        <v>64</v>
      </c>
      <c r="D39" s="6" t="s">
        <v>137</v>
      </c>
      <c r="E39" s="6">
        <v>109262</v>
      </c>
      <c r="F39" s="6" t="s">
        <v>42</v>
      </c>
      <c r="G39" s="6">
        <v>2</v>
      </c>
      <c r="H39" s="6" t="s">
        <v>138</v>
      </c>
      <c r="I39" s="6">
        <v>109262</v>
      </c>
      <c r="J39" s="17">
        <v>154.8288</v>
      </c>
      <c r="K39" s="17">
        <f t="shared" si="0"/>
        <v>309.6576</v>
      </c>
    </row>
    <row r="40" spans="1:11">
      <c r="A40" s="6">
        <v>36</v>
      </c>
      <c r="B40" s="28"/>
      <c r="C40" s="16" t="s">
        <v>65</v>
      </c>
      <c r="D40" s="6" t="s">
        <v>139</v>
      </c>
      <c r="E40" s="6">
        <v>118224</v>
      </c>
      <c r="F40" s="6" t="s">
        <v>42</v>
      </c>
      <c r="G40" s="6">
        <v>2</v>
      </c>
      <c r="H40" s="6" t="s">
        <v>140</v>
      </c>
      <c r="I40" s="6">
        <v>118224</v>
      </c>
      <c r="J40" s="17">
        <v>71.420400000000001</v>
      </c>
      <c r="K40" s="17">
        <f t="shared" si="0"/>
        <v>142.8408</v>
      </c>
    </row>
    <row r="41" spans="1:11">
      <c r="A41" s="6">
        <v>37</v>
      </c>
      <c r="B41" s="29"/>
      <c r="C41" s="16" t="s">
        <v>66</v>
      </c>
      <c r="D41" s="6" t="s">
        <v>139</v>
      </c>
      <c r="E41" s="6">
        <v>105141</v>
      </c>
      <c r="F41" s="6" t="s">
        <v>42</v>
      </c>
      <c r="G41" s="6">
        <v>2</v>
      </c>
      <c r="H41" s="6" t="s">
        <v>141</v>
      </c>
      <c r="I41" s="6">
        <v>105141</v>
      </c>
      <c r="J41" s="17">
        <v>71.420400000000001</v>
      </c>
      <c r="K41" s="17">
        <f t="shared" si="0"/>
        <v>142.8408</v>
      </c>
    </row>
    <row r="42" spans="1:11" ht="30" customHeight="1">
      <c r="A42" s="6">
        <v>38</v>
      </c>
      <c r="B42" s="27" t="s">
        <v>84</v>
      </c>
      <c r="C42" s="16" t="s">
        <v>69</v>
      </c>
      <c r="D42" s="6" t="s">
        <v>142</v>
      </c>
      <c r="E42" s="6">
        <v>18525</v>
      </c>
      <c r="F42" s="6" t="s">
        <v>42</v>
      </c>
      <c r="G42" s="6">
        <v>100</v>
      </c>
      <c r="H42" s="6" t="s">
        <v>143</v>
      </c>
      <c r="I42" s="6">
        <v>18525</v>
      </c>
      <c r="J42" s="17">
        <v>170.1</v>
      </c>
      <c r="K42" s="17">
        <f t="shared" si="0"/>
        <v>17010</v>
      </c>
    </row>
    <row r="43" spans="1:11">
      <c r="A43" s="6">
        <v>39</v>
      </c>
      <c r="B43" s="28"/>
      <c r="C43" s="16" t="s">
        <v>70</v>
      </c>
      <c r="D43" s="6" t="s">
        <v>142</v>
      </c>
      <c r="E43" s="6">
        <v>232199</v>
      </c>
      <c r="F43" s="6" t="s">
        <v>42</v>
      </c>
      <c r="G43" s="6">
        <v>100</v>
      </c>
      <c r="H43" s="6" t="s">
        <v>144</v>
      </c>
      <c r="I43" s="6">
        <v>232199</v>
      </c>
      <c r="J43" s="17">
        <v>197.2296</v>
      </c>
      <c r="K43" s="17">
        <f t="shared" si="0"/>
        <v>19722.96</v>
      </c>
    </row>
    <row r="44" spans="1:11">
      <c r="A44" s="6">
        <v>40</v>
      </c>
      <c r="B44" s="28"/>
      <c r="C44" s="16" t="s">
        <v>71</v>
      </c>
      <c r="D44" s="6" t="s">
        <v>145</v>
      </c>
      <c r="E44" s="6">
        <v>392160</v>
      </c>
      <c r="F44" s="6" t="s">
        <v>42</v>
      </c>
      <c r="G44" s="6">
        <v>80</v>
      </c>
      <c r="H44" s="6" t="s">
        <v>146</v>
      </c>
      <c r="I44" s="6">
        <v>392160</v>
      </c>
      <c r="J44" s="17">
        <v>115.56</v>
      </c>
      <c r="K44" s="17">
        <f t="shared" si="0"/>
        <v>9244.7999999999993</v>
      </c>
    </row>
    <row r="45" spans="1:11">
      <c r="A45" s="6">
        <v>41</v>
      </c>
      <c r="B45" s="28"/>
      <c r="C45" s="16" t="s">
        <v>72</v>
      </c>
      <c r="D45" s="6" t="s">
        <v>142</v>
      </c>
      <c r="E45" s="6">
        <v>356272</v>
      </c>
      <c r="F45" s="6" t="s">
        <v>42</v>
      </c>
      <c r="G45" s="6">
        <v>30</v>
      </c>
      <c r="H45" s="6" t="s">
        <v>147</v>
      </c>
      <c r="I45" s="6">
        <v>356272</v>
      </c>
      <c r="J45" s="17">
        <v>105.99120000000001</v>
      </c>
      <c r="K45" s="17">
        <f t="shared" si="0"/>
        <v>3179.7360000000003</v>
      </c>
    </row>
    <row r="46" spans="1:11">
      <c r="A46" s="6">
        <v>42</v>
      </c>
      <c r="B46" s="28"/>
      <c r="C46" s="16" t="s">
        <v>73</v>
      </c>
      <c r="D46" s="6" t="s">
        <v>142</v>
      </c>
      <c r="E46" s="6">
        <v>69833</v>
      </c>
      <c r="F46" s="6" t="s">
        <v>42</v>
      </c>
      <c r="G46" s="6">
        <v>40</v>
      </c>
      <c r="H46" s="6" t="s">
        <v>148</v>
      </c>
      <c r="I46" s="6">
        <v>69833</v>
      </c>
      <c r="J46" s="17">
        <v>168.9228</v>
      </c>
      <c r="K46" s="17">
        <f t="shared" si="0"/>
        <v>6756.9120000000003</v>
      </c>
    </row>
    <row r="47" spans="1:11">
      <c r="A47" s="6">
        <v>43</v>
      </c>
      <c r="B47" s="28"/>
      <c r="C47" s="16" t="s">
        <v>74</v>
      </c>
      <c r="D47" s="6" t="s">
        <v>142</v>
      </c>
      <c r="E47" s="6">
        <v>126707</v>
      </c>
      <c r="F47" s="6" t="s">
        <v>42</v>
      </c>
      <c r="G47" s="6">
        <v>60</v>
      </c>
      <c r="H47" s="6" t="s">
        <v>149</v>
      </c>
      <c r="I47" s="6">
        <v>126707</v>
      </c>
      <c r="J47" s="17">
        <v>141.87960000000001</v>
      </c>
      <c r="K47" s="17">
        <f t="shared" si="0"/>
        <v>8512.7759999999998</v>
      </c>
    </row>
    <row r="48" spans="1:11">
      <c r="A48" s="6">
        <v>44</v>
      </c>
      <c r="B48" s="28"/>
      <c r="C48" s="16" t="s">
        <v>75</v>
      </c>
      <c r="D48" s="6" t="s">
        <v>150</v>
      </c>
      <c r="E48" s="6">
        <v>329647</v>
      </c>
      <c r="F48" s="6" t="s">
        <v>42</v>
      </c>
      <c r="G48" s="6">
        <v>40</v>
      </c>
      <c r="H48" s="6" t="s">
        <v>151</v>
      </c>
      <c r="I48" s="6">
        <v>329647</v>
      </c>
      <c r="J48" s="17">
        <v>210.48119999999997</v>
      </c>
      <c r="K48" s="17">
        <f t="shared" si="0"/>
        <v>8419.2479999999996</v>
      </c>
    </row>
    <row r="49" spans="1:11">
      <c r="A49" s="6">
        <v>45</v>
      </c>
      <c r="B49" s="28"/>
      <c r="C49" s="16" t="s">
        <v>76</v>
      </c>
      <c r="D49" s="6" t="s">
        <v>152</v>
      </c>
      <c r="E49" s="6">
        <v>106456</v>
      </c>
      <c r="F49" s="6" t="s">
        <v>42</v>
      </c>
      <c r="G49" s="6">
        <v>40</v>
      </c>
      <c r="H49" s="6" t="s">
        <v>153</v>
      </c>
      <c r="I49" s="6">
        <v>106456</v>
      </c>
      <c r="J49" s="17">
        <v>308.01599999999996</v>
      </c>
      <c r="K49" s="17">
        <f t="shared" si="0"/>
        <v>12320.64</v>
      </c>
    </row>
    <row r="50" spans="1:11">
      <c r="A50" s="6">
        <v>46</v>
      </c>
      <c r="B50" s="28"/>
      <c r="C50" s="16" t="s">
        <v>77</v>
      </c>
      <c r="D50" s="6" t="s">
        <v>142</v>
      </c>
      <c r="E50" s="6">
        <v>72132</v>
      </c>
      <c r="F50" s="6" t="s">
        <v>42</v>
      </c>
      <c r="G50" s="6">
        <v>100</v>
      </c>
      <c r="H50" s="6" t="s">
        <v>154</v>
      </c>
      <c r="I50" s="6">
        <v>72132</v>
      </c>
      <c r="J50" s="17">
        <v>114.7824</v>
      </c>
      <c r="K50" s="17">
        <f t="shared" si="0"/>
        <v>11478.24</v>
      </c>
    </row>
    <row r="51" spans="1:11">
      <c r="A51" s="6">
        <v>47</v>
      </c>
      <c r="B51" s="28"/>
      <c r="C51" s="16" t="s">
        <v>78</v>
      </c>
      <c r="D51" s="6" t="s">
        <v>95</v>
      </c>
      <c r="E51" s="6">
        <v>13316</v>
      </c>
      <c r="F51" s="6" t="s">
        <v>45</v>
      </c>
      <c r="G51" s="6">
        <v>5</v>
      </c>
      <c r="H51" s="6" t="s">
        <v>155</v>
      </c>
      <c r="I51" s="6">
        <v>13316</v>
      </c>
      <c r="J51" s="17">
        <v>52.963200000000001</v>
      </c>
      <c r="K51" s="17">
        <f t="shared" si="0"/>
        <v>264.81600000000003</v>
      </c>
    </row>
    <row r="52" spans="1:11">
      <c r="A52" s="6">
        <v>48</v>
      </c>
      <c r="B52" s="28"/>
      <c r="C52" s="16" t="s">
        <v>79</v>
      </c>
      <c r="D52" s="6" t="s">
        <v>156</v>
      </c>
      <c r="E52" s="6">
        <v>151478</v>
      </c>
      <c r="F52" s="6" t="s">
        <v>45</v>
      </c>
      <c r="G52" s="6">
        <v>5</v>
      </c>
      <c r="H52" s="6" t="s">
        <v>157</v>
      </c>
      <c r="I52" s="6">
        <v>151478</v>
      </c>
      <c r="J52" s="17">
        <v>122.1048</v>
      </c>
      <c r="K52" s="17">
        <f t="shared" si="0"/>
        <v>610.524</v>
      </c>
    </row>
    <row r="53" spans="1:11">
      <c r="A53" s="6">
        <v>49</v>
      </c>
      <c r="B53" s="28"/>
      <c r="C53" s="16" t="s">
        <v>80</v>
      </c>
      <c r="D53" s="6" t="s">
        <v>95</v>
      </c>
      <c r="E53" s="6">
        <v>164923</v>
      </c>
      <c r="F53" s="6" t="s">
        <v>45</v>
      </c>
      <c r="G53" s="6">
        <v>5</v>
      </c>
      <c r="H53" s="6" t="s">
        <v>158</v>
      </c>
      <c r="I53" s="6">
        <v>164923</v>
      </c>
      <c r="J53" s="17">
        <v>298.08</v>
      </c>
      <c r="K53" s="17">
        <f t="shared" si="0"/>
        <v>1490.3999999999999</v>
      </c>
    </row>
    <row r="54" spans="1:11">
      <c r="A54" s="6">
        <v>50</v>
      </c>
      <c r="B54" s="29"/>
      <c r="C54" s="16" t="s">
        <v>81</v>
      </c>
      <c r="D54" s="6" t="s">
        <v>89</v>
      </c>
      <c r="E54" s="6">
        <v>163578</v>
      </c>
      <c r="F54" s="6" t="s">
        <v>45</v>
      </c>
      <c r="G54" s="6">
        <v>5</v>
      </c>
      <c r="H54" s="6" t="s">
        <v>159</v>
      </c>
      <c r="I54" s="6">
        <v>163578</v>
      </c>
      <c r="J54" s="17">
        <v>581.904</v>
      </c>
      <c r="K54" s="17">
        <f t="shared" si="0"/>
        <v>2909.52</v>
      </c>
    </row>
    <row r="55" spans="1:11">
      <c r="A55" s="20" t="s">
        <v>85</v>
      </c>
      <c r="B55" s="21"/>
      <c r="C55" s="21"/>
      <c r="D55" s="21"/>
      <c r="E55" s="21"/>
      <c r="F55" s="21"/>
      <c r="G55" s="21"/>
      <c r="H55" s="21"/>
      <c r="I55" s="21"/>
      <c r="J55" s="22"/>
      <c r="K55" s="18">
        <f>SUM(K5:K54)</f>
        <v>229119.24600000001</v>
      </c>
    </row>
    <row r="58" spans="1:11" ht="33.6" customHeight="1">
      <c r="B58" s="19" t="s">
        <v>86</v>
      </c>
      <c r="C58" s="19"/>
      <c r="D58" s="19"/>
      <c r="E58" s="19"/>
      <c r="F58" s="19"/>
      <c r="G58" s="19"/>
      <c r="H58" s="19"/>
      <c r="I58" s="19"/>
      <c r="J58" s="19"/>
    </row>
  </sheetData>
  <mergeCells count="7">
    <mergeCell ref="B58:J58"/>
    <mergeCell ref="A55:J55"/>
    <mergeCell ref="A2:J2"/>
    <mergeCell ref="B5:B22"/>
    <mergeCell ref="B23:B29"/>
    <mergeCell ref="B30:B41"/>
    <mergeCell ref="B42:B54"/>
  </mergeCells>
  <pageMargins left="0.70866141732283472" right="0.70866141732283472" top="0.74803149606299213" bottom="0.74803149606299213" header="0.31496062992125984" footer="0.31496062992125984"/>
  <pageSetup paperSize="9" scale="43" fitToHeight="2" orientation="portrait" r:id="rId1"/>
  <headerFooter>
    <oddHeader>&amp;L&amp;"Calibri"&amp;12&amp;K03C03C Public&amp;1#_x000D_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2E7D6C0AD4AC4D8A484AEBC4B781DA" ma:contentTypeVersion="3" ma:contentTypeDescription="Create a new document." ma:contentTypeScope="" ma:versionID="924304fe4bbe73f0a506b512c8f55697">
  <xsd:schema xmlns:xsd="http://www.w3.org/2001/XMLSchema" xmlns:xs="http://www.w3.org/2001/XMLSchema" xmlns:p="http://schemas.microsoft.com/office/2006/metadata/properties" xmlns:ns2="fe21a974-5e90-4851-a5b5-2cf62d4e3a96" targetNamespace="http://schemas.microsoft.com/office/2006/metadata/properties" ma:root="true" ma:fieldsID="97c8ab2cd9bd3e8ca397e49de52c4731" ns2:_="">
    <xsd:import namespace="fe21a974-5e90-4851-a5b5-2cf62d4e3a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21a974-5e90-4851-a5b5-2cf62d4e3a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6C521A-5C7D-45D7-B136-A8E7F54293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21a974-5e90-4851-a5b5-2cf62d4e3a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E33BD4-B28B-41AE-81FC-56F9CFFF9C9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5FE971C-7ACF-4A2D-863A-6F7E52A95E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</dc:creator>
  <cp:lastModifiedBy>Jowita Janiszewska</cp:lastModifiedBy>
  <cp:lastPrinted>2026-02-02T19:59:50Z</cp:lastPrinted>
  <dcterms:created xsi:type="dcterms:W3CDTF">2015-06-05T18:19:34Z</dcterms:created>
  <dcterms:modified xsi:type="dcterms:W3CDTF">2026-04-14T10:20:41Z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4a5f65-4bbe-4bbe-bb66-e23e35795661_Enabled">
    <vt:lpwstr>true</vt:lpwstr>
  </property>
  <property fmtid="{D5CDD505-2E9C-101B-9397-08002B2CF9AE}" pid="3" name="MSIP_Label_794a5f65-4bbe-4bbe-bb66-e23e35795661_SetDate">
    <vt:lpwstr>2026-01-14T08:41:34Z</vt:lpwstr>
  </property>
  <property fmtid="{D5CDD505-2E9C-101B-9397-08002B2CF9AE}" pid="4" name="MSIP_Label_794a5f65-4bbe-4bbe-bb66-e23e35795661_Method">
    <vt:lpwstr>Privileged</vt:lpwstr>
  </property>
  <property fmtid="{D5CDD505-2E9C-101B-9397-08002B2CF9AE}" pid="5" name="MSIP_Label_794a5f65-4bbe-4bbe-bb66-e23e35795661_Name">
    <vt:lpwstr>794a5f65-4bbe-4bbe-bb66-e23e35795661</vt:lpwstr>
  </property>
  <property fmtid="{D5CDD505-2E9C-101B-9397-08002B2CF9AE}" pid="6" name="MSIP_Label_794a5f65-4bbe-4bbe-bb66-e23e35795661_SiteId">
    <vt:lpwstr>a00de4ec-48a8-43a6-be74-e31274e2060d</vt:lpwstr>
  </property>
  <property fmtid="{D5CDD505-2E9C-101B-9397-08002B2CF9AE}" pid="7" name="MSIP_Label_794a5f65-4bbe-4bbe-bb66-e23e35795661_ActionId">
    <vt:lpwstr>9bdfe595-60fe-4039-8232-c7b1dfc2d6ae</vt:lpwstr>
  </property>
  <property fmtid="{D5CDD505-2E9C-101B-9397-08002B2CF9AE}" pid="8" name="MSIP_Label_794a5f65-4bbe-4bbe-bb66-e23e35795661_ContentBits">
    <vt:lpwstr>1</vt:lpwstr>
  </property>
  <property fmtid="{D5CDD505-2E9C-101B-9397-08002B2CF9AE}" pid="9" name="MSIP_Label_794a5f65-4bbe-4bbe-bb66-e23e35795661_Tag">
    <vt:lpwstr>10, 0, 1, 1</vt:lpwstr>
  </property>
  <property fmtid="{D5CDD505-2E9C-101B-9397-08002B2CF9AE}" pid="10" name="ContentTypeId">
    <vt:lpwstr>0x010100CE2E7D6C0AD4AC4D8A484AEBC4B781DA</vt:lpwstr>
  </property>
  <property fmtid="{D5CDD505-2E9C-101B-9397-08002B2CF9AE}" pid="11" name="Order">
    <vt:r8>404300</vt:r8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_NewReviewCycle">
    <vt:lpwstr/>
  </property>
</Properties>
</file>