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/>
  <xr:revisionPtr revIDLastSave="0" documentId="8_{CEC40591-E603-459A-B39D-DCF409F54083}" xr6:coauthVersionLast="47" xr6:coauthVersionMax="47" xr10:uidLastSave="{00000000-0000-0000-0000-000000000000}"/>
  <bookViews>
    <workbookView xWindow="7752" yWindow="288" windowWidth="21456" windowHeight="16272" xr2:uid="{00000000-000D-0000-FFFF-FFFF00000000}"/>
  </bookViews>
  <sheets>
    <sheet name="Arkusz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6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3" i="2"/>
  <c r="E65480" i="2" l="1"/>
  <c r="F65480" i="2"/>
  <c r="G65480" i="2"/>
</calcChain>
</file>

<file path=xl/sharedStrings.xml><?xml version="1.0" encoding="utf-8"?>
<sst xmlns="http://schemas.openxmlformats.org/spreadsheetml/2006/main" count="904" uniqueCount="682">
  <si>
    <t>op</t>
  </si>
  <si>
    <t>fl</t>
  </si>
  <si>
    <t>but</t>
  </si>
  <si>
    <t>Corhydron 100, 100mg inj. 5fiol + rozp.</t>
  </si>
  <si>
    <t>Corhydron 25, 25mg inj. 5fiol + rozp.</t>
  </si>
  <si>
    <t>Dexametasone 0,1% zawiesina do oczu</t>
  </si>
  <si>
    <t>Encorton 1mg tabl 20szt</t>
  </si>
  <si>
    <t>Glucos.et Natr.chlor.(1:1) 250ml</t>
  </si>
  <si>
    <t>Glucos.et Natr.chlor.(1:1) 500ml</t>
  </si>
  <si>
    <t>Glucos.et Natr.chlor.(2:1) 250ml</t>
  </si>
  <si>
    <t>Glucos.et Natr.chlor.(2:1) 500ml</t>
  </si>
  <si>
    <t>Glucosum 10 % ,500ml</t>
  </si>
  <si>
    <t xml:space="preserve">Glucosum 20%, 250ml </t>
  </si>
  <si>
    <t xml:space="preserve">Glucosum 20%, 500ml </t>
  </si>
  <si>
    <t>Glucosum 40%, 10 ml, inj 10 amp</t>
  </si>
  <si>
    <t>Glucosum 5%, 250ml</t>
  </si>
  <si>
    <t>Glucosum 5%, 500ml</t>
  </si>
  <si>
    <t>Kalium chloratum 15% 10amp</t>
  </si>
  <si>
    <t>Klimicin, 300mg, kaps 16szt</t>
  </si>
  <si>
    <t xml:space="preserve">Lactulosum 7,5mg/15ml syr, 150ml </t>
  </si>
  <si>
    <t>Lignocainum hydrochloricum 1% 2ml, 10 amp</t>
  </si>
  <si>
    <t>Lignocainum hydrochloricum 2% 2ml, 10 amp</t>
  </si>
  <si>
    <t>Mannitol 20% 200mg/ml 250ml</t>
  </si>
  <si>
    <t>Metoclopramidum 10mg/2ml Inj-5 ampułek</t>
  </si>
  <si>
    <t>Natrium Chloratum 0,9% 100 ml</t>
  </si>
  <si>
    <t>Natrium Chloratum 0,9% 250ml</t>
  </si>
  <si>
    <t>Natrium Chloratum 0,9% 500ml</t>
  </si>
  <si>
    <t>Neomycinum 0,5% maść, 3g</t>
  </si>
  <si>
    <t>Nitromit 0,4mg w aerozolu</t>
  </si>
  <si>
    <t>Nivalin  2,5mg/1ml 10 amp</t>
  </si>
  <si>
    <t>Nivalin  5mg/1ml 10 amp</t>
  </si>
  <si>
    <t xml:space="preserve">Płyn fizjologiczny wieloelektrolitowy 250ml </t>
  </si>
  <si>
    <t xml:space="preserve">Płyn fizjologiczny wieloelektrolitowy 500ml </t>
  </si>
  <si>
    <t xml:space="preserve">Płyn Ringera inj. 250ml </t>
  </si>
  <si>
    <t xml:space="preserve">Płyn Ringera inj. 500ml </t>
  </si>
  <si>
    <t xml:space="preserve">Płyn Ringera Lactate inj. 500ml </t>
  </si>
  <si>
    <t>Pyoctanina 1%,20ml</t>
  </si>
  <si>
    <t>Relsed 5 mg/2,5 ml, mikrowl.doodbyt., 5 wlewek</t>
  </si>
  <si>
    <t>Relsed 10g/2,5ml, mikrowl.,doodbyt, 5 wlewek</t>
  </si>
  <si>
    <t>Rivanolum 0,1% 500g</t>
  </si>
  <si>
    <t xml:space="preserve">Skinsept Pur 350ml </t>
  </si>
  <si>
    <t>Solu Medrol 125mg</t>
  </si>
  <si>
    <t>Solu Medrol 500mg</t>
  </si>
  <si>
    <t xml:space="preserve">Tramal 100mg/2ml, inj., 5amp </t>
  </si>
  <si>
    <t>Tramal 50mg (kapsułki-20szt)</t>
  </si>
  <si>
    <t xml:space="preserve">Tramal 50mg/1ml, inj 5amp </t>
  </si>
  <si>
    <t>Vit C Teva (Vit. C Pliva) 100 mg/ml; 5 ml, inj. 10 amp</t>
  </si>
  <si>
    <t>Vivdrin 2%(20mg/ml)krople do oczu</t>
  </si>
  <si>
    <t>Zinacef 750mg</t>
  </si>
  <si>
    <t>10.</t>
  </si>
  <si>
    <t>15.</t>
  </si>
  <si>
    <t>19.</t>
  </si>
  <si>
    <t>20.</t>
  </si>
  <si>
    <t>21.</t>
  </si>
  <si>
    <t>22.</t>
  </si>
  <si>
    <t>23.</t>
  </si>
  <si>
    <t>24.</t>
  </si>
  <si>
    <t>25.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</si>
  <si>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</si>
  <si>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</si>
  <si>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</si>
  <si>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</si>
  <si>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</si>
  <si>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</si>
  <si>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</si>
  <si>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</si>
  <si>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</si>
  <si>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</si>
  <si>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</si>
  <si>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40.</t>
  </si>
  <si>
    <t>41.</t>
  </si>
  <si>
    <t>42.</t>
  </si>
  <si>
    <t>44.</t>
  </si>
  <si>
    <t>45.</t>
  </si>
  <si>
    <t>46.</t>
  </si>
  <si>
    <t>51.</t>
  </si>
  <si>
    <t>52.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</si>
  <si>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</si>
  <si>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</si>
  <si>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</si>
  <si>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</si>
  <si>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</si>
  <si>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</si>
  <si>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</si>
  <si>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</si>
  <si>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</si>
  <si>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</si>
  <si>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</si>
  <si>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</si>
  <si>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73.</t>
  </si>
  <si>
    <t>76.</t>
  </si>
  <si>
    <t>77.</t>
  </si>
  <si>
    <t>78.</t>
  </si>
  <si>
    <t>79.</t>
  </si>
  <si>
    <t>80.</t>
  </si>
  <si>
    <t>81.</t>
  </si>
  <si>
    <t>82.</t>
  </si>
  <si>
    <t>83.</t>
  </si>
  <si>
    <t>85.</t>
  </si>
  <si>
    <t>86.</t>
  </si>
  <si>
    <t>87.</t>
  </si>
  <si>
    <t>88.</t>
  </si>
  <si>
    <t>89.</t>
  </si>
  <si>
    <t>90.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</si>
  <si>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</si>
  <si>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</si>
  <si>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</si>
  <si>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</si>
  <si>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</si>
  <si>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</si>
  <si>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</si>
  <si>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</si>
  <si>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</si>
  <si>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</si>
  <si>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</si>
  <si>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</si>
  <si>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</si>
  <si>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</si>
  <si>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</si>
  <si>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</si>
  <si>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</si>
  <si>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</si>
  <si>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</si>
  <si>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</si>
  <si>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</si>
  <si>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</si>
  <si>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</si>
  <si>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</si>
  <si>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</si>
  <si>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119.</t>
  </si>
  <si>
    <t>120.</t>
  </si>
  <si>
    <t>121.</t>
  </si>
  <si>
    <t>122.</t>
  </si>
  <si>
    <t>123.</t>
  </si>
  <si>
    <t>124.</t>
  </si>
  <si>
    <t>125.</t>
  </si>
  <si>
    <t>126.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</si>
  <si>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</si>
  <si>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</si>
  <si>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</si>
  <si>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</si>
  <si>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</si>
  <si>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</si>
  <si>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</si>
  <si>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</si>
  <si>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</si>
  <si>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</si>
  <si>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141.</t>
  </si>
  <si>
    <t>142.</t>
  </si>
  <si>
    <t>143.</t>
  </si>
  <si>
    <t>145.</t>
  </si>
  <si>
    <t>151.</t>
  </si>
  <si>
    <t>152.</t>
  </si>
  <si>
    <t>Theospirex 20mg/ml; 10ml, roztw.d/wst,infuz. 5amp</t>
  </si>
  <si>
    <t>Heparin-Hasco forte, 1000 j.m./g  żel 35g</t>
  </si>
  <si>
    <t>Tobradex, krople do oczu 5ml</t>
  </si>
  <si>
    <t>153.</t>
  </si>
  <si>
    <t>158.</t>
  </si>
  <si>
    <t>159.</t>
  </si>
  <si>
    <t>160.</t>
  </si>
  <si>
    <t>162.</t>
  </si>
  <si>
    <t>163.</t>
  </si>
  <si>
    <t>164.</t>
  </si>
  <si>
    <t>165.</t>
  </si>
  <si>
    <t>166.</t>
  </si>
  <si>
    <t>Taromentin, 2g+0,2g, prosz.d/sp.roztw.d/inf.,1fiol</t>
  </si>
  <si>
    <t>168.</t>
  </si>
  <si>
    <t>169.</t>
  </si>
  <si>
    <t>170.</t>
  </si>
  <si>
    <t>175.</t>
  </si>
  <si>
    <t>178.</t>
  </si>
  <si>
    <t>179.</t>
  </si>
  <si>
    <t>180.</t>
  </si>
  <si>
    <t>181.</t>
  </si>
  <si>
    <t>182.</t>
  </si>
  <si>
    <t>185.</t>
  </si>
  <si>
    <t>Midanium, 1mg/ml; 1ml, roztw.do wstrzyk., 10 amp</t>
  </si>
  <si>
    <t>Midazolam Accord -  roztw. do wstrz. i inf., 10 amp. 5 ml</t>
  </si>
  <si>
    <t>Midazolam Accord -  roztw. do wstrz. i inf., 10 amp. 1 ml</t>
  </si>
  <si>
    <t>Midazolam Accord - roztw. do wstrz. i inf., 10 amp. 3 ml</t>
  </si>
  <si>
    <t>Lignocainum h/chlor 1% 20ml 5 fiolek</t>
  </si>
  <si>
    <t xml:space="preserve">Test pask Accu-Check Active 50 pasków </t>
  </si>
  <si>
    <t>3.</t>
  </si>
  <si>
    <t>Fluoresceina do oczu paski</t>
  </si>
  <si>
    <t>Gabapentin Teva 100 mg kaps 100szt</t>
  </si>
  <si>
    <t>Gabapentin Teva 300 mg kaps 100szt</t>
  </si>
  <si>
    <t>Gabapentin Teva 400 mg kaps 100szt</t>
  </si>
  <si>
    <t>Jodoform 30g</t>
  </si>
  <si>
    <t>Mannitol 20% 200 mg/ml 100ml</t>
  </si>
  <si>
    <t>Midazolam Accord -  roztw. do wstrz. i inf., 1 amp. 10 ml</t>
  </si>
  <si>
    <t>Bunondol amp 1ml</t>
  </si>
  <si>
    <t>Morphin sulf. 0,1% 10 amp 400mg/ml</t>
  </si>
  <si>
    <t>2.</t>
  </si>
  <si>
    <t>5.</t>
  </si>
  <si>
    <t>7.</t>
  </si>
  <si>
    <t>8.</t>
  </si>
  <si>
    <t>9.</t>
  </si>
  <si>
    <t>39.</t>
  </si>
  <si>
    <t>48.</t>
  </si>
  <si>
    <t>49.</t>
  </si>
  <si>
    <t>53.</t>
  </si>
  <si>
    <t>54.</t>
  </si>
  <si>
    <t>68.</t>
  </si>
  <si>
    <t>69.</t>
  </si>
  <si>
    <t>70.</t>
  </si>
  <si>
    <t>Alantan zasypka 100g</t>
  </si>
  <si>
    <t>Płyn Nacl 0,9% 3l</t>
  </si>
  <si>
    <t>Płyn Nacl 0,9% 5l</t>
  </si>
  <si>
    <t>Hepa-Merz lnj. 5g/10ml 10 amp</t>
  </si>
  <si>
    <t>Equoral, 100mg, kaps. elastyczne 50szt</t>
  </si>
  <si>
    <t>Seronil, 10mg tabl. powl. 30 szt</t>
  </si>
  <si>
    <t>18.</t>
  </si>
  <si>
    <t>140.</t>
  </si>
  <si>
    <t>Midanium, 5 mg/ml; 1ml, roztw.do wstrzyk., 10 amp</t>
  </si>
  <si>
    <t>Tobrosopt krople 03% 5ml</t>
  </si>
  <si>
    <t>Woda utleniona 3% 100g</t>
  </si>
  <si>
    <t>Woda utleniona 3% 1000g</t>
  </si>
  <si>
    <t>Vitamina B12 10 x 1ml op 10 amp.</t>
  </si>
  <si>
    <t>Vitacon 10mg/1ml 10mg/1ml op 10 amp.</t>
  </si>
  <si>
    <t>Gasprid tabl 5 mg 30 tabl</t>
  </si>
  <si>
    <t>Załącznik nr 1 do SWZ Formularz opis przedmiotu zamówienia, formularz cenowy</t>
  </si>
  <si>
    <t>1.</t>
  </si>
  <si>
    <t>4.</t>
  </si>
  <si>
    <t>6.</t>
  </si>
  <si>
    <t>11.</t>
  </si>
  <si>
    <t>12.</t>
  </si>
  <si>
    <t>13.</t>
  </si>
  <si>
    <t>14.</t>
  </si>
  <si>
    <t>27.</t>
  </si>
  <si>
    <t>47.</t>
  </si>
  <si>
    <t>50.</t>
  </si>
  <si>
    <t>67.</t>
  </si>
  <si>
    <t>71.</t>
  </si>
  <si>
    <t>84.</t>
  </si>
  <si>
    <t>106.</t>
  </si>
  <si>
    <t>118.</t>
  </si>
  <si>
    <t>127.</t>
  </si>
  <si>
    <t>128.</t>
  </si>
  <si>
    <t>144.</t>
  </si>
  <si>
    <t>146.</t>
  </si>
  <si>
    <t>147.</t>
  </si>
  <si>
    <t>148.</t>
  </si>
  <si>
    <t>149.</t>
  </si>
  <si>
    <t>150.</t>
  </si>
  <si>
    <t>161.</t>
  </si>
  <si>
    <t>173.</t>
  </si>
  <si>
    <t>177.</t>
  </si>
  <si>
    <t>183.</t>
  </si>
  <si>
    <t>184.</t>
  </si>
  <si>
    <t>Lp. (A)</t>
  </si>
  <si>
    <t>Asortyment/Opis przedmiotu zamówienia (B)</t>
  </si>
  <si>
    <t>j.m. (D)</t>
  </si>
  <si>
    <t>Cena jednostkowa brutto* (F)</t>
  </si>
  <si>
    <t>Ilość (E)</t>
  </si>
  <si>
    <t>Wartość brutto* (G= E x F)</t>
  </si>
  <si>
    <t>Podpis Wykonawcy zgodnie z zapisami SWZ</t>
  </si>
  <si>
    <t>RAZEM wartość brutto</t>
  </si>
  <si>
    <t>* Zamawiający wymaga wypełnienia kolumn  przez wpisanie wymaganych informacji</t>
  </si>
  <si>
    <t>Zinacef 1,5g; Proszek do sporządzania iniekcji</t>
  </si>
  <si>
    <t>Producent, opis i nazwa asortymentu* (C)</t>
  </si>
  <si>
    <t>186.</t>
  </si>
  <si>
    <t>Vitaminum B12 WZF roztw. do wstrz.(500 µg/ml) - 5 amp. 2 ml</t>
  </si>
  <si>
    <t>Neurovit Fast, (100 mg + 100 mg + 1 mg)/2mL, roztwór do wstrzyknięć, 5 ampułek</t>
  </si>
  <si>
    <t>Milgamma N, (50 mg+50 mg+0,5 mg)/ml; 2 ml, roztwór do wstrzyknięć, 5 ampułek</t>
  </si>
  <si>
    <t>Milgamma 100 mg - 30 drażetek</t>
  </si>
  <si>
    <t>Optilyte, roztw. do infuz., 250 ml x 20</t>
  </si>
  <si>
    <t>Mannitol 15% 100ml</t>
  </si>
  <si>
    <t>Gabapentin Teva 600 mg kaps 100szt</t>
  </si>
  <si>
    <t>Gabapentin Teva 800 mg kaps 100szt</t>
  </si>
  <si>
    <t xml:space="preserve">Lignocainum hydrochloricum 2% 20 mg/g żel  typ A </t>
  </si>
  <si>
    <t>Metoclopramidum 10mg tabl. 50 szt.</t>
  </si>
  <si>
    <t>Optilyte, roztw. do infuz., 500 ml x 20</t>
  </si>
  <si>
    <t>Trittico CR 75 mg, tabl. o przedłużonym uwalnianiu 90 szt</t>
  </si>
  <si>
    <t>Letrox 100, 100mg tabl 50 szt</t>
  </si>
  <si>
    <t>Vitacon 10mg tabl. draż 30 szt</t>
  </si>
  <si>
    <t>Ventolin, 1mg/ml;2,5ml, roztwór do nebulizacji, 20 amp.</t>
  </si>
  <si>
    <t>No-Spa 20 mg/ml, 2 ml roztw. do wstrz, 5 amp</t>
  </si>
  <si>
    <t>Theospirex retard  150 mg, tabl. powl. 50 szt</t>
  </si>
  <si>
    <t>Theospirex retard  300 mg, tabl. powl. 50 szt</t>
  </si>
  <si>
    <t>Gentamycin WZF 0,3% krople do oczu 5ml</t>
  </si>
  <si>
    <t>No-Spa 40mg tabl x 40szt</t>
  </si>
  <si>
    <t>Parafina ciekła, płyn doustny 100g</t>
  </si>
  <si>
    <t>Scopolan compositum tabl. draż 10szt</t>
  </si>
  <si>
    <t>Vidisic 2mg/g  żel do oczu 10g</t>
  </si>
  <si>
    <t>Żel do USG 500g</t>
  </si>
  <si>
    <t>Pyralgina 500mg tabl. 20 szt</t>
  </si>
  <si>
    <t>Cyclonamine 12,5% 125g/2ml inj. 5 amp</t>
  </si>
  <si>
    <t>Alantan 20mg/g maść 30g</t>
  </si>
  <si>
    <t>Altacet 10mg/g żel 75g tuba</t>
  </si>
  <si>
    <t>Granuflex cienki opatrunek hydrokoloidowy 7,5 cm x 7,5 cm 1 szt</t>
  </si>
  <si>
    <t>Granuflex cienki opatrunek hydrokoloidowy 10 cm x 10 cm S161 1 szt</t>
  </si>
  <si>
    <t>Granuflex obramowany opatrunek hydrokoloidowy 10 cm x 10 cm S156 1 szt</t>
  </si>
  <si>
    <t>Granuflex obramowany opatrunek hydrokoloidowy 15 cm x 15 cm S157 1 szt</t>
  </si>
  <si>
    <t>Granuflex cienki opatrunek hydrokoloidowy 15 cm x 15 cm  10 szt</t>
  </si>
  <si>
    <t>Granuflex opatrunek hydrokoloidowy 20 cm x 20 cm  5 szt</t>
  </si>
  <si>
    <t>Granugel 15 g tuba</t>
  </si>
  <si>
    <t>Clopidogrel Aurovitas 75 mg 28 tabletek powlekanych</t>
  </si>
  <si>
    <t>Agapurin 100mg tabl. 60szt</t>
  </si>
  <si>
    <t>Cyclodynon 20mg 30 tabletek</t>
  </si>
  <si>
    <t>Enofix maść ochronna hemostatyczna</t>
  </si>
  <si>
    <t>Pyralgina 500mg/ml syrop 500ml</t>
  </si>
  <si>
    <t>Test paski Contour Plus, 50 pasków</t>
  </si>
  <si>
    <t>Gasprid tabl 10 mg 30 tabl</t>
  </si>
  <si>
    <t xml:space="preserve">Hydroxyzinum 100mg/2ml, 5amp </t>
  </si>
  <si>
    <t xml:space="preserve">Hydroxyzinum Adamed 10mg, tabl. powl. 30szt </t>
  </si>
  <si>
    <t xml:space="preserve">Hydroxyzinum Adamed 25mg tabl. powl. 30szt </t>
  </si>
  <si>
    <t xml:space="preserve">Furosemidum 20mg/2ml inj. 50 amp                     </t>
  </si>
  <si>
    <t xml:space="preserve">Furosemidum 10mg/2ml inj. 5 amp                     </t>
  </si>
  <si>
    <t>Trittico CR 75 mg, tabl. o przedłużonym uwalnianiu 30 szt</t>
  </si>
  <si>
    <t>Manusan 4% płyn do dezynfekcji z pompką 500ml</t>
  </si>
  <si>
    <t xml:space="preserve">Natrium Bicarbonicum 8,4%/20ml 10 amp </t>
  </si>
  <si>
    <t>Trittico CR 100 mg, tabl. o przedłużonym uwalnianiu 60 szt</t>
  </si>
  <si>
    <t>Corneregel żel, do oczu,10g</t>
  </si>
  <si>
    <t>Corneregel 50 mg/g żel, do oczu 5g</t>
  </si>
  <si>
    <t>Spitonol 25 mg, tabl. 100szt</t>
  </si>
  <si>
    <t>Agapurin SR 400mg tabl. powl. o przedłużonym działaniu 20szt</t>
  </si>
  <si>
    <t>Manusan 4% płyn do dezynfekcji z nakretką 500ml</t>
  </si>
  <si>
    <t>Metronidazol 0,5% 5mg/1ml 10 amp 20 ml</t>
  </si>
  <si>
    <t>Sudocrem Expert krem barierowy 400g</t>
  </si>
  <si>
    <t>Tobrex 3mg/ml krople do oczu 5ml</t>
  </si>
  <si>
    <t>Naclof 1mg/ml krople do oczu 5 ml</t>
  </si>
  <si>
    <t>Polifleks % 0.9, 9 mg/ml,roztw.do infuz., 100 ml</t>
  </si>
  <si>
    <t>Lidocain Egis 10% aerozol 38g</t>
  </si>
  <si>
    <t>Lignocainum hydrochloricum 20 mg/g 2% żel typ U 30 g</t>
  </si>
  <si>
    <t>Tramal Retard 50, 50mg 10 tabl.</t>
  </si>
  <si>
    <t>Tramal Retard 100, 100mg 10 tabl.</t>
  </si>
  <si>
    <t xml:space="preserve">Maść tranowa Aflofarm 20g </t>
  </si>
  <si>
    <t>Ventolin, 2mg/ml;2,5ml, roztwór do nebulizacji, 20 amp.</t>
  </si>
  <si>
    <t>Metronidazol 0,5% roztw.d/inf, 100ml</t>
  </si>
  <si>
    <t>Spironol 25 mg 20 tabl.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</si>
  <si>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</si>
  <si>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</si>
  <si>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</si>
  <si>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</si>
  <si>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</si>
  <si>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</si>
  <si>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</si>
  <si>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</si>
  <si>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</si>
  <si>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</si>
  <si>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</si>
  <si>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</si>
  <si>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</si>
  <si>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</si>
  <si>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</si>
  <si>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</si>
  <si>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</si>
  <si>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</si>
  <si>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</si>
  <si>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208.</t>
  </si>
  <si>
    <t>209.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</si>
  <si>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</si>
  <si>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</si>
  <si>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</si>
  <si>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</si>
  <si>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</si>
  <si>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</si>
  <si>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</si>
  <si>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</si>
  <si>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</si>
  <si>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 xml:space="preserve">Furosemide 1% 2ml  5 amp                     </t>
  </si>
  <si>
    <t xml:space="preserve">Lactulosum 2,5g/5ml syr. 150ml </t>
  </si>
  <si>
    <t xml:space="preserve">Lactulosum 2,5g/5ml syr. 500ml </t>
  </si>
  <si>
    <t xml:space="preserve">Klimicin, 300mg/2ml 5 amp </t>
  </si>
  <si>
    <t xml:space="preserve">Klimicin, 600mg/4ml 5 amp </t>
  </si>
  <si>
    <t>Acetylcyteine Sandoz, 100 mg/ml; 3 ml, roztw. do infuz., 5 amp</t>
  </si>
  <si>
    <t>Acard 75 mg tabl. dojelitowe 120szt</t>
  </si>
  <si>
    <t>Aescin 20 mg. tabl. powl 90szt</t>
  </si>
  <si>
    <t>Adrenalina WZF 0,1%, 1 mg/1ml, roztw. do wstrz. 10amp.</t>
  </si>
  <si>
    <t>Anesteloc 40mg, tabl. dojelit. 56szt</t>
  </si>
  <si>
    <t>Aqua pro Iniectione 5ml 100amp</t>
  </si>
  <si>
    <t>Anesteloc 20mg, tabl. dojelit. 56szt</t>
  </si>
  <si>
    <t xml:space="preserve">Atropinum Sulfuricum 0,5mg/1ml, inj.10amp    </t>
  </si>
  <si>
    <t xml:space="preserve">Atropinum Sulfuricum 1mg/1ml, inj.10amp </t>
  </si>
  <si>
    <t>Azimycin 250mg tabl. powl.6szt</t>
  </si>
  <si>
    <t>Barium sulfuricum Medan, 1 g/ml, zaw, dopust, doodbytn. 200ml</t>
  </si>
  <si>
    <t>Berodual roztw. do inhalacji z nebul. 20ml</t>
  </si>
  <si>
    <t>Betadine 10%, roztw. na skórę 30ml</t>
  </si>
  <si>
    <t>Biodacyna Ophtalmicum 0,3%, krople do oczu 5ml</t>
  </si>
  <si>
    <t>Biofleks % 0,9 9 mg/ml roztw. do wstrzykiwań 5amp</t>
  </si>
  <si>
    <t>Biofleks % 0,9 9 mg/ml roztw. do infuzji 100ml</t>
  </si>
  <si>
    <t>Biofleks % 0,9 9 mg/ml roztw. do infuzji 500ml</t>
  </si>
  <si>
    <t>Biofleks % 0,9 9 mg/ml roztw. do infuzji 250ml</t>
  </si>
  <si>
    <t>Biotrakson 1g proszek 1fiolka</t>
  </si>
  <si>
    <t>Biotrakson 2g proszek 1fiolka</t>
  </si>
  <si>
    <t>Bupaq Multisode 0,3 mg/ml, roztw. do wstrz. 10ml</t>
  </si>
  <si>
    <t>Cezarius,1000mg 50tabl</t>
  </si>
  <si>
    <t>Cezarius,250mg 50tabl</t>
  </si>
  <si>
    <t>Cezarius,500mg 50tabl</t>
  </si>
  <si>
    <t>Cezarius,750mg 50tabl</t>
  </si>
  <si>
    <t>Clemastinum WZF,1mg/ml, 2 ml, roztwór do wstrz. 5amp</t>
  </si>
  <si>
    <t>Clindamycin MIP 150 mg/ml; rozt. d/wstrzyk., inf, 5amp</t>
  </si>
  <si>
    <t>Clindamycin MIP 300 mg tabl. powl. 16szt.</t>
  </si>
  <si>
    <t>Clindamycin MIP 600 mg tabl. powl. 30szt.</t>
  </si>
  <si>
    <t>Controloc 40mg, prosz.d/sp.rozt.do wstzr, 1fiolka</t>
  </si>
  <si>
    <t>Controloc Control 20mg tabl. dojelit. 14szt</t>
  </si>
  <si>
    <t>Cyclonamine 250g/2ml inj. 50szt</t>
  </si>
  <si>
    <t>Cyclonamine 12,5% 125g/2ml inj. 50amp</t>
  </si>
  <si>
    <t>Debridat 100 mg tabl. powl.30 szt</t>
  </si>
  <si>
    <t>Dekstran 40 000, 10% 500ml op 12but</t>
  </si>
  <si>
    <t>Dekstran 40 000, 10%,inj,250ml op 12but.</t>
  </si>
  <si>
    <t>Dexaven 4mg/1ml 10amp</t>
  </si>
  <si>
    <t>Dexaven 8mg/2ml, 10amp</t>
  </si>
  <si>
    <t>Dicortineff krople do oczu,uszu  5ml</t>
  </si>
  <si>
    <t>Dopaminum h/chlor 1% 50mg/5ml, 10amp</t>
  </si>
  <si>
    <t>Dopaminum h/chlor 4% 5ml x 10amp</t>
  </si>
  <si>
    <t>Doxycyclinum TZF, 20 mg/ml, 5ml, roztwór do infuzji, 10amp</t>
  </si>
  <si>
    <t>Depo-Medrol 40 mg/ml, zawiesina do wstrzykiwań, 1 fiolka x 1ml</t>
  </si>
  <si>
    <t>Emofix, maść ochronna hemostatyczna 30g</t>
  </si>
  <si>
    <t>Equoral, 25 mg, kaps.elast.,50szt., bl (5x10)</t>
  </si>
  <si>
    <t>Espumisan 100mg/ml krople doustne 30ml</t>
  </si>
  <si>
    <t>Espumisan 40mg/ml krople doustne 30ml</t>
  </si>
  <si>
    <t>Espumisan MAX kaps. Miękkie 20szt.</t>
  </si>
  <si>
    <t>Exacyl 100mg/ml, ampułki 5ml</t>
  </si>
  <si>
    <t>Exacyl 500mg/5ml, roztw.do wstrz., 5amp</t>
  </si>
  <si>
    <t>Exacyl  500mg tabl. powl. 20szt</t>
  </si>
  <si>
    <t>Fentanyl WZF, 0,5mg/10 ml roztw.d/wstrz., 50amp</t>
  </si>
  <si>
    <t>Floxal 0,3 % (3mg/ml) krople do oczu 5ml</t>
  </si>
  <si>
    <t>Fluoxetine Aurovitas 20mg,kaps.30szt</t>
  </si>
  <si>
    <t>sz</t>
  </si>
  <si>
    <t>szt</t>
  </si>
  <si>
    <t>Helcid Control 10 mg , kaps. dojelitowe 28szt</t>
  </si>
  <si>
    <t>Itami, 140 mg, plastry lecznicze, 10szt.</t>
  </si>
  <si>
    <t xml:space="preserve">No-Spa 40mg/2ml 5 amp </t>
  </si>
  <si>
    <t>Provera , 5 mg., tabl.,30 szt </t>
  </si>
  <si>
    <t>Exacyl 1g/10ml 5amp</t>
  </si>
  <si>
    <t>Metoclopramidum 0,5 % 5mg/ml Inj. 5 amp</t>
  </si>
  <si>
    <t>Fentanyl WZF roztwór do iniekcji 50 amp 2ml</t>
  </si>
  <si>
    <t xml:space="preserve">No-Spa 20mg/ml 5 amp </t>
  </si>
  <si>
    <t>Tranexamic Acid Accord 100mg/ml 5ml x 5</t>
  </si>
  <si>
    <t>Ropimol roztw. do wstrz.(10 mg/ml) - 5 amp. 10 ml</t>
  </si>
  <si>
    <t>Ropimol roztw. do wstrz.(2 mg/ml) - 5 amp. 10 ml</t>
  </si>
  <si>
    <t>Ropimol roztw. do wstrz.(5 mg/ml) - 5 amp. 10 ml</t>
  </si>
  <si>
    <t>Ropimol roztw. do wstrz.(7,5 mg/ml) - 5 amp. 10 ml</t>
  </si>
  <si>
    <t>Bupivacaine WZF Spinal 0,5% Heavy roztwór do wstrzykiwań; 5 mg/ml; 5 amp. 4 ml</t>
  </si>
  <si>
    <t>Versatis 5%, plaster leczniczy, 5 sztuk</t>
  </si>
  <si>
    <t>43.</t>
  </si>
  <si>
    <t>72.</t>
  </si>
  <si>
    <t>74.</t>
  </si>
  <si>
    <t>75.</t>
  </si>
  <si>
    <t>91.</t>
  </si>
  <si>
    <t>154.</t>
  </si>
  <si>
    <t>155.</t>
  </si>
  <si>
    <t>156.</t>
  </si>
  <si>
    <t>157.</t>
  </si>
  <si>
    <t>171.</t>
  </si>
  <si>
    <t>172.</t>
  </si>
  <si>
    <t>174.</t>
  </si>
  <si>
    <t>176.</t>
  </si>
  <si>
    <t>187.</t>
  </si>
  <si>
    <t>207.</t>
  </si>
  <si>
    <t>210.</t>
  </si>
  <si>
    <t>211.</t>
  </si>
  <si>
    <t>212.</t>
  </si>
  <si>
    <t>213.</t>
  </si>
  <si>
    <t>214.</t>
  </si>
  <si>
    <t>16.</t>
  </si>
  <si>
    <t>17.</t>
  </si>
  <si>
    <t>26.</t>
  </si>
  <si>
    <t>129.</t>
  </si>
  <si>
    <t>167.</t>
  </si>
  <si>
    <t>Zamówienie nr 123/2026/TP/DZP</t>
  </si>
  <si>
    <t>Acard 75 mg tabl. dojelitowe 120szt / Z.F.POLPHARMA</t>
  </si>
  <si>
    <t>Acetylcyteine Sandoz, 100 mg/ml; 3 ml, roztw. do infuz., 5 amp/ SANDOZ</t>
  </si>
  <si>
    <t>Adrenalina WZF 0,1%, 1 mg/1ml, roztw. do wstrz. 10amp./ POLFA</t>
  </si>
  <si>
    <t>Aescin 20 mg. tabl. powl 90szt/ TEVA</t>
  </si>
  <si>
    <t>Alantan 20mg/g maść 30g/ UNIA</t>
  </si>
  <si>
    <t>Alantan zasypka 100g/ UNIA</t>
  </si>
  <si>
    <t>Altacet 10mg/g żel 75g tuba/ LEK S.A.</t>
  </si>
  <si>
    <t>Anesteloc 20mg, tabl. dojelit. 56szt/ ADAMED</t>
  </si>
  <si>
    <t>Anesteloc 40mg, tabl. dojelit. 56szt/ ADAMED</t>
  </si>
  <si>
    <t>Aqua pro Iniectione 5ml 100amp/ Z.F POLPHARMA</t>
  </si>
  <si>
    <t xml:space="preserve">Atropinum Sulfuricum 0,5mg/1ml, inj.10amp / Z.F POLPHARMA </t>
  </si>
  <si>
    <t xml:space="preserve">Atropinum Sulfuricum 1mg/1ml, inj.10amp / Z.F POLPHARMA </t>
  </si>
  <si>
    <t>Azimycin 250mg tabl. powl.6szt/ POLFA</t>
  </si>
  <si>
    <t xml:space="preserve">Barium sulfuricum Medan, 1 g/ml, zaw, dopust, doodbytn. 200ml/ Z.F POLPHARMA </t>
  </si>
  <si>
    <t>Berodual roztw. do inhalacji z nebul. 20ml/ GMBH</t>
  </si>
  <si>
    <t>Betadine 10%, roztw. na skórę 30ml/ EGIS</t>
  </si>
  <si>
    <t xml:space="preserve">Biodacyna Ophtalmicum 0,3%, krople do oczu 5ml/ Z.F POLPHARMA </t>
  </si>
  <si>
    <t>Natrium Chloratum % 0,9 9 mg/ml roztw. do infuzji 100ml/ BAXTER</t>
  </si>
  <si>
    <t>Natrium Chloratum % 0,9 9 mg/ml roztw. do infuzji 250ml/ BAXTER</t>
  </si>
  <si>
    <t>Natrium Chloratum % 0,9 9 mg/ml roztw. do infuzji 500ml/ BAXTER</t>
  </si>
  <si>
    <t>Biotrakson 1g proszek 1fiolka/ Z.F POLPHARMA</t>
  </si>
  <si>
    <t>Biotrakson 2g proszek 1fiolka/ Z.F POLPHARMA</t>
  </si>
  <si>
    <t>Bunondol inj.0,3mg/1mlx5amp./ Z.F POLPHARMA</t>
  </si>
  <si>
    <t>Bupivacaine WZF Spinal 0,5% Heavy roztwór do wstrzykiwań; 5 mg/ml; 5 amp. 4 ml/ POLFA</t>
  </si>
  <si>
    <t>Cezarius,1000mg 50tabl/ HASCO-LEK</t>
  </si>
  <si>
    <t xml:space="preserve">Cezarius,250mg 50tabl/ HASCO LEK </t>
  </si>
  <si>
    <t>Cezarius,500mg 50tabl/ HASCO LEK</t>
  </si>
  <si>
    <t>Cezarius,750mg 50tabl/ HASCO LEK</t>
  </si>
  <si>
    <t>Clemastinum WZF,1mg/ml, 2 ml, roztwór do wstrz. 5amp/ Z.F POLPHARMA</t>
  </si>
  <si>
    <t>DALACIN C( 150 mg/ml); rozt. d/wstrzyk., inf, 5amp/ PFIZER</t>
  </si>
  <si>
    <t>Clindamycin MIP 300 mg tabl. powl. 16szt./ MIP PHARMA</t>
  </si>
  <si>
    <t>Clindamycin MIP 600 mg tabl. powl. 30szt./ MIP PHARMA</t>
  </si>
  <si>
    <t>Clopidogrel Aurovitas 75 mg 28 tabletek powlekanych/ Aurovitas</t>
  </si>
  <si>
    <t>PANTOPRAZOL 40mg, prosz.d/sp.rozt.do wstzr, 1fiolka/ ZENTIVA</t>
  </si>
  <si>
    <t>Agapurin 100mg tabl. 60szt/ ZENTIVA</t>
  </si>
  <si>
    <t>Agapurin SR 400mg tabl. powl. o przedłużonym działaniu 20szt/ ZENTIVA</t>
  </si>
  <si>
    <t>Controloc Control 20mg tabl. dojelit. 14szt/ ZNTIVA</t>
  </si>
  <si>
    <t>Corhydron 100, 100mg inj. 5fiol + rozp./ BAUSCH</t>
  </si>
  <si>
    <t>Corhydron 25, 25mg inj. 5fiol + rozp./ BAUSCH</t>
  </si>
  <si>
    <t>Corneregel 50 mg/g żel, do oczu 5g/ DR. GERHARD</t>
  </si>
  <si>
    <t>Corneregel żel, do oczu,10g/ DR. GERHARD</t>
  </si>
  <si>
    <t>Cyclodynon 20mg 30 tabletek/ BIONORICA</t>
  </si>
  <si>
    <t xml:space="preserve">Cyclonamine 12,5% 125g/2ml inj. 5 amp/ FSP. GALENA </t>
  </si>
  <si>
    <t>Cyclonamine 12,5% 125g/2ml inj. 50amp/ FSP GALENA</t>
  </si>
  <si>
    <t xml:space="preserve">Cyclonamine 250g/2ml inj. 60szt/ FSP. GALENA </t>
  </si>
  <si>
    <t xml:space="preserve">Debridat 100 mg tabl. powl.30 szt/ PFIZER </t>
  </si>
  <si>
    <t xml:space="preserve">Dekstran 40 000, 10% 500ml op 12but/ FRESENIUS </t>
  </si>
  <si>
    <t>Dekstran 40 000, 10%,inj,250ml op 12but./ FRESENIUS</t>
  </si>
  <si>
    <t>Depo-Medrol 40 mg/ml, zawiesina do wstrzykiwań, 1 fiolka x 1ml/ PFIZER</t>
  </si>
  <si>
    <t>Dexametasone 0,1% zawiesina do oczu/ Z.F. POLPHARMA</t>
  </si>
  <si>
    <t>Dexaven 4mg/1ml 10amp/ BAUSCH</t>
  </si>
  <si>
    <t>Dexaven 8mg/2ml, 10amp/ BAUSCH</t>
  </si>
  <si>
    <t>Dicortineff krople do oczu,uszu  5ml/ F.Z POLPHARMA</t>
  </si>
  <si>
    <t>Dopaminum h/chlor 1% 50mg/5ml, 10amp/  F.Z POLPHARMA</t>
  </si>
  <si>
    <t>Dopaminum h/chlor 4% 5ml x 10amp/  F.Z POLPHARMA</t>
  </si>
  <si>
    <t>Doxycyclinum TZF, 20 mg/ml, 5ml, roztwór do infuzji, 10amp/ POLFA</t>
  </si>
  <si>
    <t>Emofix, maść ochronna hemostatyczna 30g/ VITAMED</t>
  </si>
  <si>
    <t>Encorton 1mg tabl 20szt/ ADAMED</t>
  </si>
  <si>
    <t>STAXEDIR maść ochronna hemostatyczna 30 ml/ DIATHER</t>
  </si>
  <si>
    <t>Equoral, 100mg, kaps. elastyczne 50szt/ TEVA</t>
  </si>
  <si>
    <t>Equoral, 25 mg, kaps.elast.,50szt., bl (5x10)/ TEVA</t>
  </si>
  <si>
    <t>Espumisan MAX 140 mg x 20  kaps. Miękkie/ BERLIN CHEMIE</t>
  </si>
  <si>
    <t>Espumisan 100mg/ml krople doustne 30ml/ RERLIN CHEMIE</t>
  </si>
  <si>
    <t xml:space="preserve">Espumisan 40mg/ml krople doustne 30ml/ BERLIN CHEMIE </t>
  </si>
  <si>
    <t>Exacyl  500mg tabl. powl. 20szt/ CHEPLAPHARM</t>
  </si>
  <si>
    <t>Exacyl 1g/10ml 5amp/ CHEPLAPHARM</t>
  </si>
  <si>
    <t>Exacyl 500mg/5ml, roztw.do wstrz., 5amp/ CHEPLAPHARM</t>
  </si>
  <si>
    <t>Fentanyl WZF roztwór do iniekcji 50 amp 2ml/ Z.F.POLPHARMA</t>
  </si>
  <si>
    <t>Fentanyl WZF, 0,5mg/10 ml roztw.d/wstrz., 50amp/ Z.F.POLPHARMA</t>
  </si>
  <si>
    <t>Floxal 0,3 % (3mg/ml) krople do oczu 5ml/ DR.GERHARD</t>
  </si>
  <si>
    <t>Paski Fluoresceniowe BIO GLO x 100 szt/ MED. DEVICES</t>
  </si>
  <si>
    <t>Fluoxetine Aurovitas 20mg,kaps.30szt/Aurovitas</t>
  </si>
  <si>
    <t xml:space="preserve">Furosemide 1% 2ml  5 amp / Z.F.POLPHARMA </t>
  </si>
  <si>
    <t xml:space="preserve">Furosemidum 10mg/2ml inj. 5 amp/ PRJSC                     </t>
  </si>
  <si>
    <t xml:space="preserve">Furosemidum 20mg/2ml inj. 50 amp/ Z.F. POLPHARMA                      </t>
  </si>
  <si>
    <t>Gabapentin Teva 100 mg kaps 100szt/ TEVA</t>
  </si>
  <si>
    <t>Gabapentin Teva 300 mg kaps 100szt/ TEVA</t>
  </si>
  <si>
    <t>Gabapentin Teva 400 mg kaps 100szt/ TEVA</t>
  </si>
  <si>
    <t>Gabapentin Teva 600 mg kaps 100szt/ TEVA</t>
  </si>
  <si>
    <t xml:space="preserve">Gabapentin Teva 800 mg kaps 100szt/ TEVA </t>
  </si>
  <si>
    <t>Gasprid tabl 10 mg 30 tabl/ TEVA</t>
  </si>
  <si>
    <t xml:space="preserve">Gasprid tabl 5 mg 30 tabl/ TEVA </t>
  </si>
  <si>
    <t xml:space="preserve">Gentamycin WZF 0,3% krople do oczu 5ml/ POLFA </t>
  </si>
  <si>
    <t xml:space="preserve">Glucos.et Natr.chlor.(1:1) 250ml/ FRESENIUS * wycena 1 sztuki sprzedarz a'20 szt. </t>
  </si>
  <si>
    <t xml:space="preserve">Glucos.et Natr.chlor.(1:1) 500ml/ FRESENIUS * wycena 1 sztuki sprzedarz a'20 szt. </t>
  </si>
  <si>
    <t xml:space="preserve">Glucos.et Natr.chlor.(2:1) 250ml/ FRESENIUS * wycena 1 sztuki sprzedarz a'20 szt. </t>
  </si>
  <si>
    <t xml:space="preserve">Glucos.et Natr.chlor.(2:1) 500ml/ FRESENIUS * wycena 1 sztuki sprzedarz a'20 szt. </t>
  </si>
  <si>
    <t>Ropivacaine Kabi,5mg/ml, roztwór do wstrzykiwań</t>
  </si>
  <si>
    <t>Glucosum 10 % ,500ml/ BAXTER</t>
  </si>
  <si>
    <t>Glucosum 20%, 250ml / FRESENIUS</t>
  </si>
  <si>
    <t>Glucosum 20%, 500ml / FRESENIUS</t>
  </si>
  <si>
    <t>Glucosum 40%, 10 ml, inj 10 amp/ TEVA</t>
  </si>
  <si>
    <t>Glucosum 5%, 250ml/ BAXTER</t>
  </si>
  <si>
    <t>Glucosum 5%, 500ml/ BAXTER</t>
  </si>
  <si>
    <t>Granuflex cienki opatrunek hydrokoloidowy 10 cm x 10 cm S161 1 szt/ CONVATEC</t>
  </si>
  <si>
    <t>Granuflex cienki opatrunek hydrokoloidowy 15 cm x 15 cm  10 szt/  CONVATEC</t>
  </si>
  <si>
    <t>Granuflex cienki opatrunek hydrokoloidowy 7,5 cm x 7,5 cm 1 szt/  CONVATEC</t>
  </si>
  <si>
    <t>Granuflex obramowany opatrunek hydrokoloidowy 10 cm x 10 cm S156 1 szt/  CONVATEC</t>
  </si>
  <si>
    <t>Granuflex obramowany opatrunek hydrokoloidowy 15 cm x 15 cm S157 1 szt/  CONVATEC</t>
  </si>
  <si>
    <t>Granuflex opatrunek hydrokoloidowy 20 cm x 20 cm  5 szt/  CONVATEC</t>
  </si>
  <si>
    <t>Granugel 15 g tuba/  CONVATEC</t>
  </si>
  <si>
    <t>Helcid Control 10 mg , kaps. dojelitowe 28szt/ ZENTIVA</t>
  </si>
  <si>
    <t>Hepa-Merz lnj. 5g/10ml 10 amp/ MERZ</t>
  </si>
  <si>
    <t xml:space="preserve">Heparin-Hasco forte, 1000 j.m./g  żel 35g/ HASCO-LEK </t>
  </si>
  <si>
    <t>Hydroxyzinum 100mg/2ml, 5amp / TEVA</t>
  </si>
  <si>
    <t>Hydroxyzinum Adamed 10mg, tabl. powl. 30szt / ADAMED</t>
  </si>
  <si>
    <t>Hydroxyzinum Adamed 25mg tabl. powl. 30szt / ADAMED</t>
  </si>
  <si>
    <t xml:space="preserve">Itami, 140 mg, plastry lecznicze, 10szt./ FIDIA </t>
  </si>
  <si>
    <t>Jodoform 30g/ CHEMA</t>
  </si>
  <si>
    <t>Kalium chloratum 15% 10amp/ POLFA</t>
  </si>
  <si>
    <t>Dalacin C 300mg x 16 szt. / PFIZER</t>
  </si>
  <si>
    <t>Dalacin C (150mg/ml) , 300mg/2ml 5 amp / PFIZER</t>
  </si>
  <si>
    <t>Dalacin C (150mg/ml) , 600mg/4ml 5 amp / PFIZER</t>
  </si>
  <si>
    <t>Lactulosum 2,5g/5ml syr. 150ml / HASCO-LEK</t>
  </si>
  <si>
    <t>Lactulosum 2,5g/5ml syr. 500ml / HASCO-LEK</t>
  </si>
  <si>
    <t>Lactulosum 7,5mg/15ml syr, 150ml / AFLOFARM</t>
  </si>
  <si>
    <t>Letrox 100, 100mg tabl 50 szt/ BERLINCHEMIE</t>
  </si>
  <si>
    <t>Lidocain Egis 10% aerozol 38g/ EGIS</t>
  </si>
  <si>
    <t xml:space="preserve">Lignocainum h/chlor 1% 20ml 5 fiolek/ S.C. BALKAN * wycena 5 fiolek sprzedarz a' 20 fiolek </t>
  </si>
  <si>
    <t xml:space="preserve">Lignocainum hydrochloricum 1% 2ml, 10 amp/ Z.F. POLPHARMA </t>
  </si>
  <si>
    <t xml:space="preserve">Lignocainum hydrochloricum 2% 20 mg/g żel  typ A / Z.F. POLPHARMA </t>
  </si>
  <si>
    <t xml:space="preserve">Lignocainum hydrochloricum 2% 2ml, 10 amp/ Z.F. POLPHARMA </t>
  </si>
  <si>
    <t xml:space="preserve">Lignocainum hydrochloricum 20 mg/g 2% żel typ U 30 g/ Z.F. POLPHARMA </t>
  </si>
  <si>
    <t>Mannitol 15% 100ml/ BAXTER</t>
  </si>
  <si>
    <t>Mannitol 20% 200 mg/ml 100ml/ FRESENIUS</t>
  </si>
  <si>
    <t>Mannitol 20% 200mg/ml 250ml/ FRESENIUS</t>
  </si>
  <si>
    <t>Manusan 4% płyn do dezynfekcji z nakretką 500ml/ POLFA ŁÓDŹ</t>
  </si>
  <si>
    <t>Manusan 4% płyn do dezynfekcji z pompką 500ml/ POLFA ŁÓDŹ</t>
  </si>
  <si>
    <t>Maść tranowa Aflofarm 20g / AFLOFARM</t>
  </si>
  <si>
    <t>Metoclopramidum 0,5 % 5mg/ml Inj. 5 amp/ Z.F.POLPHARMA</t>
  </si>
  <si>
    <t>Metoclopramidum 10mg tabl. 50 szt./ Z.F.POLPHARMA</t>
  </si>
  <si>
    <t>Metoclopramidum 10mg/2ml Inj-5 ampułek/ NORIDEM</t>
  </si>
  <si>
    <t>Metronidazol 0,5% 5mg/1ml 10 amp 20 ml/ Z.F.POLPHARMA</t>
  </si>
  <si>
    <t>Metronidazol 0,5% roztw.d/inf, 100ml/ Z.F.POLPHARMA * wycena 1 sztuki sprzedaż a;40 szt</t>
  </si>
  <si>
    <t>Midanium, 5mg/ml; 5ml, roztw.do wstrzyk., 10 amp/ AS KALCEKS</t>
  </si>
  <si>
    <t>Midanium, 5 mg/ml; 1ml, roztw.do wstrzyk., 10 amp/ AS KALCEKS</t>
  </si>
  <si>
    <t>Midazolam-  roztw. do wstrz. i inf., 1 amp. 10 ml/ AS KALCEKS</t>
  </si>
  <si>
    <t>Midazolam-  roztw. do wstrz. i inf., 10 amp. 1 ml/ AS KALCEKS</t>
  </si>
  <si>
    <t>Midazolam -  roztw. do wstrz. i inf., 10 amp. 5 ml/ AS KALCEKS</t>
  </si>
  <si>
    <t>Midazolam - roztw. do wstrz. i inf., 10 amp. 3 ml/ AS KALCEKS</t>
  </si>
  <si>
    <t>Milgamma 100 mg - 30 drażetek/ WORWAG</t>
  </si>
  <si>
    <t>Milgamma N, (50 mg+50 mg+0,5 mg)/ml; 2 ml, roztwór do wstrzyknięć, 5 ampułek/ WORWAG</t>
  </si>
  <si>
    <t>Morphin sulf. 0,1% 10 amp 400mg/ml/ Z.F.POLPHARMA</t>
  </si>
  <si>
    <t>Naclof 1mg/ml krople do oczu 5 ml/ LABORATOIRES</t>
  </si>
  <si>
    <t>Natrium Bicarbonicum 8,4%/20ml 10 amp / Z.F.POLPHARMA</t>
  </si>
  <si>
    <t>Natrium Chloratum 0,9% 100 ml/ BAXTER</t>
  </si>
  <si>
    <t>Natrium Chloratum 0,9% 250ml/ BAXTER</t>
  </si>
  <si>
    <t>Natrium Chloratum 0,9% 500ml/ BAXTER</t>
  </si>
  <si>
    <t>Neurovit Fast, (100 mg + 100 mg + 1 mg)/2mL, roztwór do wstrzyknięć, 5 ampułek/ G.L.PHARMA</t>
  </si>
  <si>
    <t>Neomycinum Jefa 0,5% maść, 3g/ BAUSCH</t>
  </si>
  <si>
    <t>Nitromit 0,4mg w aerozolu/ PROTERAPIA</t>
  </si>
  <si>
    <t>Nivalin  2,5mg/1ml 10 amp/ SOPHARMA</t>
  </si>
  <si>
    <t>Nivalin  5mg/1ml 10 amp/ SOPHARMA</t>
  </si>
  <si>
    <t>No-Spa 20 mg/ml, 2 ml roztw. do wstrz, 5 amp/ OPELLA</t>
  </si>
  <si>
    <t xml:space="preserve">No-Spa 20mg/ml 5 amp / OPELLA </t>
  </si>
  <si>
    <t>No-Spa 40mg tabl x 40szt/ Z.F.POLPHARMA</t>
  </si>
  <si>
    <t>No-Spa 40mg/2ml 5 amp / OPELLA</t>
  </si>
  <si>
    <t>Optilyte, roztw. do infuz., 250 ml x 20/ FRESENIUS</t>
  </si>
  <si>
    <t xml:space="preserve">Optilyte, roztw. do infuz., 500 ml x 20/ FRESENIUS </t>
  </si>
  <si>
    <t xml:space="preserve">Parafina ciekła, płyn doustny 100g/ AFLOFARM </t>
  </si>
  <si>
    <t>Płyn BENELYTE wieloelektrolitowy 250ml / FRESENIUS</t>
  </si>
  <si>
    <t>Płyn BENELYTE wieloelektrolitowy 500ml / FRESENIUS</t>
  </si>
  <si>
    <t xml:space="preserve">Płyn Nacl 0,9% 3l/ BAXTER </t>
  </si>
  <si>
    <t>Płyn Nacl 0,9% 5l/ BAXTER</t>
  </si>
  <si>
    <t xml:space="preserve">Płyn Ringera inj. 250ml / FRESENIUS * wycena jednej sztuki sprzedaż a' 20 szt </t>
  </si>
  <si>
    <t>Płyn Ringera inj. 500ml / BAXTER</t>
  </si>
  <si>
    <t>Płyn Ringera Lactate inj. 500ml / BAXTER</t>
  </si>
  <si>
    <t>Natrium Chlor.  % 0.9, 9 mg/ml,roztw.do infuz., 100 ml/ BAXTER</t>
  </si>
  <si>
    <t>Provera , 5 mg., tabl.,30 szt / PFIZER</t>
  </si>
  <si>
    <t>Pyoctanina 1%,20ml/ PPF GEMI</t>
  </si>
  <si>
    <t>Pyralgina 500mg tabl. 20 szt/ Z.F.POLPHARMA</t>
  </si>
  <si>
    <t>Pyralgina krople doustne 20 ml / Z.F.POLPHARMA</t>
  </si>
  <si>
    <t>Relsed 10g/2,5ml, mikrowl.,doodbyt, 5 wlewek/  Z.F.POLPHARMA</t>
  </si>
  <si>
    <t>Relsed 5 mg/2,5 ml, mikrowl.doodbyt., 5 wlewek/  Z.F.POLPHARMA</t>
  </si>
  <si>
    <t>Rivanolum 0,1% 500g/ HERBAPOL</t>
  </si>
  <si>
    <t xml:space="preserve">Ropimol roztw. do wstrz.(10 mg/ml) - 5 amp. 10 ml/ MOLTENI </t>
  </si>
  <si>
    <t xml:space="preserve">Ropimol roztw. do wstrz.(2 mg/ml) - 5 amp. 10 ml/ MOLTENI </t>
  </si>
  <si>
    <t>Ropimol roztw. do wstrz.(5 mg/ml) - 5 amp. 10 ml/ MOLTENI</t>
  </si>
  <si>
    <t>Ropimol roztw. do wstrz.(7,5 mg/ml) - 5 amp. 10 ml/ MOLTENI</t>
  </si>
  <si>
    <t xml:space="preserve">Scopolan compositum tabl. draż 10szt/ HERBAPOL </t>
  </si>
  <si>
    <t>Seronil, 10mg tabl. powl. 30 szt/ ORION</t>
  </si>
  <si>
    <t xml:space="preserve">AHD 1000 250ml z pompką / ECOLAB </t>
  </si>
  <si>
    <t>Solu Medrol 0,500g / 8 ml - 1 fiolka / PFIZER</t>
  </si>
  <si>
    <t>Solu Medrol 0,125g / 2ml - 1 fiolka/ PFIZER</t>
  </si>
  <si>
    <t>Spitonol 25 mg, tabl. 100szt/ GEDEON</t>
  </si>
  <si>
    <t xml:space="preserve">Spironol 25 mg 20 tabl./ GEDEON </t>
  </si>
  <si>
    <t>Sudocrem Expert krem barierowy 400g/ TEVA</t>
  </si>
  <si>
    <t>Taromentin, 2g+0,2g, prosz.d/sp.roztw.d/inf.,1fiol/ POLFA</t>
  </si>
  <si>
    <t>Test pask Accu-Check Active 50 pasków / ROCHE</t>
  </si>
  <si>
    <t>Test paski Contour Plus, 50 pasków/ ASCENSIA</t>
  </si>
  <si>
    <t>Theospirex 20mg/ml; 10ml, roztw.d/wst,infuz. 5amp/ BIOFARM</t>
  </si>
  <si>
    <t>Theospirex retard  150 mg, tabl. powl. 50 szt/ BIOFARM</t>
  </si>
  <si>
    <t>Theospirex retard  300 mg, tabl. powl. 50 szt/ BIOFARM</t>
  </si>
  <si>
    <t>Tobradex, krople do oczu 5ml/ NOVARTIS</t>
  </si>
  <si>
    <t>Tobrex 3mg/ml krople do oczu 5ml/ NOVARTIS</t>
  </si>
  <si>
    <t>Tobradex (3mg+1mg) 5 ml krople / NOVARTIS</t>
  </si>
  <si>
    <t>Tramal 100mg/2ml, inj., 5amp / STADA</t>
  </si>
  <si>
    <t>Tramal 50mg (kapsułki-20szt)/ STADA</t>
  </si>
  <si>
    <t>Tramal 50mg/1ml, inj 5amp / STADA</t>
  </si>
  <si>
    <t>Tramal Retard 100, 100mg 10 tabl./ STADA</t>
  </si>
  <si>
    <t>Tramal Retard 50, 50mg 10 tabl./ STADA</t>
  </si>
  <si>
    <t>Exacyl roztwór d./wstrz. 50mg/5ml x 5 amp / CHELAPHARM</t>
  </si>
  <si>
    <t>Trittico CR 75 mg, tabl. o przedłużonym uwalnianiu 30 szt/ AZIENDE</t>
  </si>
  <si>
    <t>Trittico CR 75 mg, tabl. o przedłużonym uwalnianiu 90 szt/ AZIENDE</t>
  </si>
  <si>
    <t>Trittico CR 150 mg, tabl. o przedłużonym uwalnianiu 60 szt/ AZIENDE</t>
  </si>
  <si>
    <t>Ventolin, 1mg/ml;2,5ml, roztwór do nebulizacji, 20 amp./ GSK</t>
  </si>
  <si>
    <t>Ventolin, 2mg/ml;2,5ml, roztwór do nebulizacji, 20 amp./ GSK</t>
  </si>
  <si>
    <t>Versatis 5%, plaster leczniczy, 5 sztuk/ GMBH</t>
  </si>
  <si>
    <t>Vidisic 2mg/g  żel do oczu 10g/ DR. GERHARP</t>
  </si>
  <si>
    <t>Vit C Teva 0,5g/5ml x  10 amp/ TEVA</t>
  </si>
  <si>
    <t>Vitacon 10mg tabl. draż 30 szt/ Z.F.POLPHARMA</t>
  </si>
  <si>
    <t>Kanavit 10mg/1ml 10mg/1ml op 10 amp./ BB.PHARM</t>
  </si>
  <si>
    <t>Vitamina B12 WZF  100mcg/ml op 10 amp. / Z.F.POLPHARMA</t>
  </si>
  <si>
    <t>Vitaminum B12 WZF roztw. do wstrz.(500 µg/ml) - 5 amp. 2 ml/ Z.F.POLPHARMA</t>
  </si>
  <si>
    <t>Allergocrom 2% 10ml krople do oczu/ URSHAPHARM</t>
  </si>
  <si>
    <t>Woda utleniona 3% 1000g/ FARMINA</t>
  </si>
  <si>
    <t>Woda utleniona 3% 100g/ FARMINA</t>
  </si>
  <si>
    <t>Cefuroxime TZF  1500mg x 1 fiolka; Proszek do sporządzania iniekcji/ POLFA</t>
  </si>
  <si>
    <t>Cefuroxime TZF  750mg x 1 fiolka; Proszek do sporządzania iniekcji/ POLFA</t>
  </si>
  <si>
    <t>Żel do USG i EKG 500g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</si>
</sst>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DE22B6"/>
      <name val="Calibri"/>
      <family val="2"/>
      <scheme val="minor"/>
    </font>
    <font>
      <sz val="10"/>
      <color rgb="FFDE22B6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9"/>
      <name val="Arial"/>
      <family val="2"/>
      <charset val="238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164" fontId="0" fillId="0" borderId="1" xfId="0" applyNumberFormat="1" applyBorder="1"/>
    <xf numFmtId="0" fontId="0" fillId="0" borderId="0" xfId="0" applyAlignment="1">
      <alignment horizontal="center"/>
    </xf>
    <xf numFmtId="164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right" vertical="center"/>
    </xf>
    <xf numFmtId="0" fontId="11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vertical="center" wrapText="1"/>
    </xf>
    <xf numFmtId="0" fontId="1" fillId="4" borderId="1" xfId="0" applyFont="1" applyFill="1" applyBorder="1" applyAlignment="1">
      <alignment vertical="top" wrapText="1"/>
    </xf>
    <xf numFmtId="164" fontId="11" fillId="4" borderId="1" xfId="0" applyNumberFormat="1" applyFont="1" applyFill="1" applyBorder="1" applyAlignment="1">
      <alignment horizontal="right" vertical="top"/>
    </xf>
    <xf numFmtId="0" fontId="12" fillId="4" borderId="1" xfId="0" applyFont="1" applyFill="1" applyBorder="1" applyAlignment="1">
      <alignment horizontal="center"/>
    </xf>
    <xf numFmtId="164" fontId="12" fillId="4" borderId="1" xfId="0" applyNumberFormat="1" applyFont="1" applyFill="1" applyBorder="1"/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top" wrapText="1"/>
    </xf>
    <xf numFmtId="164" fontId="13" fillId="4" borderId="1" xfId="0" applyNumberFormat="1" applyFont="1" applyFill="1" applyBorder="1"/>
    <xf numFmtId="0" fontId="1" fillId="4" borderId="6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wrapText="1"/>
    </xf>
    <xf numFmtId="0" fontId="0" fillId="0" borderId="0" xfId="0" applyAlignment="1">
      <alignment wrapText="1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5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DE22B6"/>
      <color rgb="FF6A10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5480"/>
  <sheetViews>
    <sheetView tabSelected="1" topLeftCell="A133" zoomScaleNormal="100" workbookViewId="0">
      <selection activeCell="C134" sqref="C134"/>
    </sheetView>
  </sheetViews>
  <sheetFormatPr defaultRowHeight="14.4" x14ac:dyDescent="0.3"/>
  <cols>
    <col min="1" max="1" width="5.33203125" style="1" customWidth="1"/>
    <col min="2" max="2" width="37.44140625" customWidth="1"/>
    <col min="3" max="3" width="31.5546875" style="27" customWidth="1"/>
    <col min="4" max="4" width="7.6640625" style="3" customWidth="1"/>
    <col min="5" max="5" width="5.5546875" style="3" bestFit="1" customWidth="1"/>
    <col min="6" max="6" width="14.109375" customWidth="1"/>
    <col min="7" max="7" width="22.88671875" customWidth="1"/>
  </cols>
  <sheetData>
    <row r="1" spans="1:7" ht="31.5" customHeight="1" x14ac:dyDescent="0.3">
      <c r="A1" s="29" t="s">
        <v>220</v>
      </c>
      <c r="B1" s="30"/>
      <c r="C1" s="28" t="s">
        <v>461</v>
      </c>
      <c r="D1" s="28"/>
      <c r="E1" s="28"/>
      <c r="F1" s="28"/>
      <c r="G1" s="28"/>
    </row>
    <row r="2" spans="1:7" ht="48.75" customHeight="1" x14ac:dyDescent="0.3">
      <c r="A2" s="5" t="s">
        <v>249</v>
      </c>
      <c r="B2" s="6" t="s">
        <v>250</v>
      </c>
      <c r="C2" s="6" t="s">
        <v>259</v>
      </c>
      <c r="D2" s="6" t="s">
        <v>251</v>
      </c>
      <c r="E2" s="6" t="s">
        <v>253</v>
      </c>
      <c r="F2" s="6" t="s">
        <v>252</v>
      </c>
      <c r="G2" s="6" t="s">
        <v>254</v>
      </c>
    </row>
    <row r="3" spans="1:7" s="8" customFormat="1" ht="57.75" customHeight="1" x14ac:dyDescent="0.3">
      <c r="A3" s="26" t="s">
        <v>221</v>
      </c>
      <c r="B3" s="11" t="s">
        <v>366</v>
      </c>
      <c r="C3" s="11" t="s">
        <v>462</v>
      </c>
      <c r="D3" s="12" t="s">
        <v>0</v>
      </c>
      <c r="E3" s="12">
        <v>1</v>
      </c>
      <c r="F3" s="13">
        <v>34.69</v>
      </c>
      <c r="G3" s="13">
        <f>E3*F3</f>
        <v>34.69</v>
      </c>
    </row>
    <row r="4" spans="1:7" s="8" customFormat="1" ht="57.75" customHeight="1" x14ac:dyDescent="0.3">
      <c r="A4" s="26" t="s">
        <v>192</v>
      </c>
      <c r="B4" s="11" t="s">
        <v>365</v>
      </c>
      <c r="C4" s="11" t="s">
        <v>463</v>
      </c>
      <c r="D4" s="12" t="s">
        <v>0</v>
      </c>
      <c r="E4" s="12">
        <v>1</v>
      </c>
      <c r="F4" s="13">
        <v>125.94</v>
      </c>
      <c r="G4" s="13">
        <f t="shared" ref="G4:G67" si="0">E4*F4</f>
        <v>125.94</v>
      </c>
    </row>
    <row r="5" spans="1:7" s="8" customFormat="1" ht="57.75" customHeight="1" x14ac:dyDescent="0.3">
      <c r="A5" s="26" t="s">
        <v>182</v>
      </c>
      <c r="B5" s="11" t="s">
        <v>368</v>
      </c>
      <c r="C5" s="11" t="s">
        <v>464</v>
      </c>
      <c r="D5" s="12" t="s">
        <v>0</v>
      </c>
      <c r="E5" s="12">
        <v>60</v>
      </c>
      <c r="F5" s="13">
        <v>108.98</v>
      </c>
      <c r="G5" s="13">
        <f t="shared" si="0"/>
        <v>6538.8</v>
      </c>
    </row>
    <row r="6" spans="1:7" s="8" customFormat="1" ht="57.75" customHeight="1" x14ac:dyDescent="0.3">
      <c r="A6" s="26" t="s">
        <v>222</v>
      </c>
      <c r="B6" s="11" t="s">
        <v>367</v>
      </c>
      <c r="C6" s="11" t="s">
        <v>465</v>
      </c>
      <c r="D6" s="12" t="s">
        <v>0</v>
      </c>
      <c r="E6" s="12">
        <v>15</v>
      </c>
      <c r="F6" s="13">
        <v>54.5</v>
      </c>
      <c r="G6" s="13">
        <f t="shared" si="0"/>
        <v>817.5</v>
      </c>
    </row>
    <row r="7" spans="1:7" s="8" customFormat="1" ht="57.75" customHeight="1" x14ac:dyDescent="0.3">
      <c r="A7" s="26" t="s">
        <v>193</v>
      </c>
      <c r="B7" s="11" t="s">
        <v>297</v>
      </c>
      <c r="C7" s="11" t="s">
        <v>496</v>
      </c>
      <c r="D7" s="12" t="s">
        <v>0</v>
      </c>
      <c r="E7" s="12">
        <v>3</v>
      </c>
      <c r="F7" s="13">
        <v>17.43</v>
      </c>
      <c r="G7" s="13">
        <f t="shared" si="0"/>
        <v>52.29</v>
      </c>
    </row>
    <row r="8" spans="1:7" s="8" customFormat="1" ht="57.75" customHeight="1" x14ac:dyDescent="0.3">
      <c r="A8" s="26" t="s">
        <v>223</v>
      </c>
      <c r="B8" s="11" t="s">
        <v>315</v>
      </c>
      <c r="C8" s="11" t="s">
        <v>497</v>
      </c>
      <c r="D8" s="12" t="s">
        <v>0</v>
      </c>
      <c r="E8" s="12">
        <v>3</v>
      </c>
      <c r="F8" s="13">
        <v>8.59</v>
      </c>
      <c r="G8" s="13">
        <f t="shared" si="0"/>
        <v>25.77</v>
      </c>
    </row>
    <row r="9" spans="1:7" s="8" customFormat="1" ht="57.75" customHeight="1" x14ac:dyDescent="0.3">
      <c r="A9" s="26" t="s">
        <v>194</v>
      </c>
      <c r="B9" s="11" t="s">
        <v>287</v>
      </c>
      <c r="C9" s="11" t="s">
        <v>466</v>
      </c>
      <c r="D9" s="12" t="s">
        <v>0</v>
      </c>
      <c r="E9" s="12">
        <v>5</v>
      </c>
      <c r="F9" s="13">
        <v>11.5</v>
      </c>
      <c r="G9" s="13">
        <f t="shared" si="0"/>
        <v>57.5</v>
      </c>
    </row>
    <row r="10" spans="1:7" s="8" customFormat="1" ht="57.75" customHeight="1" x14ac:dyDescent="0.3">
      <c r="A10" s="26" t="s">
        <v>195</v>
      </c>
      <c r="B10" s="11" t="s">
        <v>205</v>
      </c>
      <c r="C10" s="11" t="s">
        <v>467</v>
      </c>
      <c r="D10" s="12" t="s">
        <v>0</v>
      </c>
      <c r="E10" s="12">
        <v>2</v>
      </c>
      <c r="F10" s="13">
        <v>14.02</v>
      </c>
      <c r="G10" s="13">
        <f t="shared" si="0"/>
        <v>28.04</v>
      </c>
    </row>
    <row r="11" spans="1:7" s="8" customFormat="1" ht="57.75" customHeight="1" x14ac:dyDescent="0.3">
      <c r="A11" s="26" t="s">
        <v>196</v>
      </c>
      <c r="B11" s="11" t="s">
        <v>288</v>
      </c>
      <c r="C11" s="11" t="s">
        <v>468</v>
      </c>
      <c r="D11" s="12" t="s">
        <v>0</v>
      </c>
      <c r="E11" s="12">
        <v>5</v>
      </c>
      <c r="F11" s="13">
        <v>22.24</v>
      </c>
      <c r="G11" s="13">
        <f t="shared" si="0"/>
        <v>111.19999999999999</v>
      </c>
    </row>
    <row r="12" spans="1:7" s="8" customFormat="1" ht="57.75" customHeight="1" x14ac:dyDescent="0.3">
      <c r="A12" s="26" t="s">
        <v>49</v>
      </c>
      <c r="B12" s="11" t="s">
        <v>371</v>
      </c>
      <c r="C12" s="11" t="s">
        <v>469</v>
      </c>
      <c r="D12" s="14" t="s">
        <v>0</v>
      </c>
      <c r="E12" s="12">
        <v>5</v>
      </c>
      <c r="F12" s="13">
        <v>13.54</v>
      </c>
      <c r="G12" s="13">
        <f t="shared" si="0"/>
        <v>67.699999999999989</v>
      </c>
    </row>
    <row r="13" spans="1:7" s="8" customFormat="1" ht="57.75" customHeight="1" x14ac:dyDescent="0.3">
      <c r="A13" s="26" t="s">
        <v>224</v>
      </c>
      <c r="B13" s="11" t="s">
        <v>369</v>
      </c>
      <c r="C13" s="11" t="s">
        <v>470</v>
      </c>
      <c r="D13" s="14" t="s">
        <v>0</v>
      </c>
      <c r="E13" s="12">
        <v>10</v>
      </c>
      <c r="F13" s="13">
        <v>25.47</v>
      </c>
      <c r="G13" s="13">
        <f t="shared" si="0"/>
        <v>254.7</v>
      </c>
    </row>
    <row r="14" spans="1:7" s="8" customFormat="1" ht="57.75" customHeight="1" x14ac:dyDescent="0.3">
      <c r="A14" s="26" t="s">
        <v>225</v>
      </c>
      <c r="B14" s="11" t="s">
        <v>370</v>
      </c>
      <c r="C14" s="11" t="s">
        <v>471</v>
      </c>
      <c r="D14" s="14" t="s">
        <v>0</v>
      </c>
      <c r="E14" s="12">
        <v>8</v>
      </c>
      <c r="F14" s="13">
        <v>225.18</v>
      </c>
      <c r="G14" s="13">
        <f t="shared" si="0"/>
        <v>1801.44</v>
      </c>
    </row>
    <row r="15" spans="1:7" s="10" customFormat="1" ht="57.75" customHeight="1" x14ac:dyDescent="0.3">
      <c r="A15" s="26" t="s">
        <v>226</v>
      </c>
      <c r="B15" s="11" t="s">
        <v>372</v>
      </c>
      <c r="C15" s="11" t="s">
        <v>472</v>
      </c>
      <c r="D15" s="12" t="s">
        <v>0</v>
      </c>
      <c r="E15" s="12">
        <v>60</v>
      </c>
      <c r="F15" s="13">
        <v>156.94</v>
      </c>
      <c r="G15" s="13">
        <f t="shared" si="0"/>
        <v>9416.4</v>
      </c>
    </row>
    <row r="16" spans="1:7" s="8" customFormat="1" ht="57.75" customHeight="1" x14ac:dyDescent="0.3">
      <c r="A16" s="26" t="s">
        <v>227</v>
      </c>
      <c r="B16" s="15" t="s">
        <v>373</v>
      </c>
      <c r="C16" s="11" t="s">
        <v>473</v>
      </c>
      <c r="D16" s="16" t="s">
        <v>0</v>
      </c>
      <c r="E16" s="16">
        <v>80</v>
      </c>
      <c r="F16" s="13">
        <v>174.6</v>
      </c>
      <c r="G16" s="13">
        <f t="shared" si="0"/>
        <v>13968</v>
      </c>
    </row>
    <row r="17" spans="1:7" s="8" customFormat="1" ht="57.75" customHeight="1" x14ac:dyDescent="0.3">
      <c r="A17" s="26" t="s">
        <v>50</v>
      </c>
      <c r="B17" s="11" t="s">
        <v>374</v>
      </c>
      <c r="C17" s="11" t="s">
        <v>474</v>
      </c>
      <c r="D17" s="12" t="s">
        <v>0</v>
      </c>
      <c r="E17" s="12">
        <v>2</v>
      </c>
      <c r="F17" s="13">
        <v>26.4</v>
      </c>
      <c r="G17" s="13">
        <f t="shared" si="0"/>
        <v>52.8</v>
      </c>
    </row>
    <row r="18" spans="1:7" s="8" customFormat="1" ht="57.75" customHeight="1" x14ac:dyDescent="0.3">
      <c r="A18" s="26" t="s">
        <v>456</v>
      </c>
      <c r="B18" s="11" t="s">
        <v>375</v>
      </c>
      <c r="C18" s="11" t="s">
        <v>475</v>
      </c>
      <c r="D18" s="12" t="s">
        <v>0</v>
      </c>
      <c r="E18" s="12">
        <v>50</v>
      </c>
      <c r="F18" s="13">
        <v>196.13</v>
      </c>
      <c r="G18" s="13">
        <f t="shared" si="0"/>
        <v>9806.5</v>
      </c>
    </row>
    <row r="19" spans="1:7" s="8" customFormat="1" ht="57.75" customHeight="1" x14ac:dyDescent="0.3">
      <c r="A19" s="26" t="s">
        <v>457</v>
      </c>
      <c r="B19" s="11" t="s">
        <v>376</v>
      </c>
      <c r="C19" s="11" t="s">
        <v>476</v>
      </c>
      <c r="D19" s="12" t="s">
        <v>0</v>
      </c>
      <c r="E19" s="12">
        <v>3</v>
      </c>
      <c r="F19" s="13">
        <v>26.82</v>
      </c>
      <c r="G19" s="13">
        <f t="shared" si="0"/>
        <v>80.460000000000008</v>
      </c>
    </row>
    <row r="20" spans="1:7" s="10" customFormat="1" ht="57.75" customHeight="1" x14ac:dyDescent="0.3">
      <c r="A20" s="26" t="s">
        <v>211</v>
      </c>
      <c r="B20" s="11" t="s">
        <v>377</v>
      </c>
      <c r="C20" s="11" t="s">
        <v>477</v>
      </c>
      <c r="D20" s="12" t="s">
        <v>1</v>
      </c>
      <c r="E20" s="12">
        <v>7</v>
      </c>
      <c r="F20" s="13">
        <v>23.51</v>
      </c>
      <c r="G20" s="13">
        <f t="shared" si="0"/>
        <v>164.57000000000002</v>
      </c>
    </row>
    <row r="21" spans="1:7" s="8" customFormat="1" ht="57.75" customHeight="1" x14ac:dyDescent="0.3">
      <c r="A21" s="26" t="s">
        <v>51</v>
      </c>
      <c r="B21" s="11" t="s">
        <v>378</v>
      </c>
      <c r="C21" s="11" t="s">
        <v>478</v>
      </c>
      <c r="D21" s="12" t="s">
        <v>0</v>
      </c>
      <c r="E21" s="12">
        <v>100</v>
      </c>
      <c r="F21" s="13">
        <v>30.67</v>
      </c>
      <c r="G21" s="13">
        <f t="shared" si="0"/>
        <v>3067</v>
      </c>
    </row>
    <row r="22" spans="1:7" s="8" customFormat="1" ht="57.75" customHeight="1" x14ac:dyDescent="0.3">
      <c r="A22" s="26" t="s">
        <v>52</v>
      </c>
      <c r="B22" s="11" t="s">
        <v>380</v>
      </c>
      <c r="C22" s="11" t="s">
        <v>479</v>
      </c>
      <c r="D22" s="12" t="s">
        <v>0</v>
      </c>
      <c r="E22" s="12">
        <v>400</v>
      </c>
      <c r="F22" s="13">
        <v>6.32</v>
      </c>
      <c r="G22" s="13">
        <f t="shared" si="0"/>
        <v>2528</v>
      </c>
    </row>
    <row r="23" spans="1:7" s="8" customFormat="1" ht="57.75" customHeight="1" x14ac:dyDescent="0.3">
      <c r="A23" s="26" t="s">
        <v>53</v>
      </c>
      <c r="B23" s="11" t="s">
        <v>382</v>
      </c>
      <c r="C23" s="11" t="s">
        <v>480</v>
      </c>
      <c r="D23" s="12" t="s">
        <v>0</v>
      </c>
      <c r="E23" s="12">
        <v>400</v>
      </c>
      <c r="F23" s="13">
        <v>8.2100000000000009</v>
      </c>
      <c r="G23" s="13">
        <f t="shared" si="0"/>
        <v>3284.0000000000005</v>
      </c>
    </row>
    <row r="24" spans="1:7" s="8" customFormat="1" ht="57.75" customHeight="1" x14ac:dyDescent="0.3">
      <c r="A24" s="26" t="s">
        <v>54</v>
      </c>
      <c r="B24" s="11" t="s">
        <v>381</v>
      </c>
      <c r="C24" s="11" t="s">
        <v>481</v>
      </c>
      <c r="D24" s="12" t="s">
        <v>0</v>
      </c>
      <c r="E24" s="12">
        <v>400</v>
      </c>
      <c r="F24" s="13">
        <v>9.48</v>
      </c>
      <c r="G24" s="13">
        <f t="shared" si="0"/>
        <v>3792</v>
      </c>
    </row>
    <row r="25" spans="1:7" s="8" customFormat="1" ht="57.75" customHeight="1" x14ac:dyDescent="0.3">
      <c r="A25" s="26" t="s">
        <v>55</v>
      </c>
      <c r="B25" s="11" t="s">
        <v>379</v>
      </c>
      <c r="C25" s="11" t="s">
        <v>471</v>
      </c>
      <c r="D25" s="12" t="s">
        <v>0</v>
      </c>
      <c r="E25" s="12">
        <v>120</v>
      </c>
      <c r="F25" s="13">
        <v>225.18</v>
      </c>
      <c r="G25" s="13">
        <f t="shared" si="0"/>
        <v>27021.600000000002</v>
      </c>
    </row>
    <row r="26" spans="1:7" s="8" customFormat="1" ht="57.75" customHeight="1" x14ac:dyDescent="0.3">
      <c r="A26" s="26" t="s">
        <v>56</v>
      </c>
      <c r="B26" s="11" t="s">
        <v>383</v>
      </c>
      <c r="C26" s="11" t="s">
        <v>482</v>
      </c>
      <c r="D26" s="12" t="s">
        <v>0</v>
      </c>
      <c r="E26" s="12">
        <v>50</v>
      </c>
      <c r="F26" s="13">
        <v>15.16</v>
      </c>
      <c r="G26" s="13">
        <f t="shared" si="0"/>
        <v>758</v>
      </c>
    </row>
    <row r="27" spans="1:7" s="8" customFormat="1" ht="57.75" customHeight="1" x14ac:dyDescent="0.3">
      <c r="A27" s="26" t="s">
        <v>57</v>
      </c>
      <c r="B27" s="11" t="s">
        <v>384</v>
      </c>
      <c r="C27" s="11" t="s">
        <v>483</v>
      </c>
      <c r="D27" s="12" t="s">
        <v>0</v>
      </c>
      <c r="E27" s="12">
        <v>50</v>
      </c>
      <c r="F27" s="13">
        <v>21.48</v>
      </c>
      <c r="G27" s="13">
        <f t="shared" si="0"/>
        <v>1074</v>
      </c>
    </row>
    <row r="28" spans="1:7" s="8" customFormat="1" ht="57.75" customHeight="1" x14ac:dyDescent="0.3">
      <c r="A28" s="26" t="s">
        <v>458</v>
      </c>
      <c r="B28" s="11" t="s">
        <v>190</v>
      </c>
      <c r="C28" s="11" t="s">
        <v>484</v>
      </c>
      <c r="D28" s="12" t="s">
        <v>0</v>
      </c>
      <c r="E28" s="12">
        <v>5</v>
      </c>
      <c r="F28" s="13">
        <v>148.93</v>
      </c>
      <c r="G28" s="13">
        <f t="shared" si="0"/>
        <v>744.65000000000009</v>
      </c>
    </row>
    <row r="29" spans="1:7" s="8" customFormat="1" ht="57.75" customHeight="1" x14ac:dyDescent="0.3">
      <c r="A29" s="26" t="s">
        <v>228</v>
      </c>
      <c r="B29" s="11" t="s">
        <v>385</v>
      </c>
      <c r="C29" s="11" t="s">
        <v>484</v>
      </c>
      <c r="D29" s="12" t="s">
        <v>0</v>
      </c>
      <c r="E29" s="12">
        <v>25</v>
      </c>
      <c r="F29" s="13">
        <v>148.93</v>
      </c>
      <c r="G29" s="13">
        <f t="shared" si="0"/>
        <v>3723.25</v>
      </c>
    </row>
    <row r="30" spans="1:7" s="8" customFormat="1" ht="57.75" customHeight="1" x14ac:dyDescent="0.3">
      <c r="A30" s="26" t="s">
        <v>58</v>
      </c>
      <c r="B30" s="11" t="s">
        <v>434</v>
      </c>
      <c r="C30" s="11" t="s">
        <v>485</v>
      </c>
      <c r="D30" s="12" t="s">
        <v>0</v>
      </c>
      <c r="E30" s="12">
        <v>20</v>
      </c>
      <c r="F30" s="13">
        <v>90.98</v>
      </c>
      <c r="G30" s="13">
        <f t="shared" si="0"/>
        <v>1819.6000000000001</v>
      </c>
    </row>
    <row r="31" spans="1:7" s="8" customFormat="1" ht="57.75" customHeight="1" x14ac:dyDescent="0.3">
      <c r="A31" s="26" t="s">
        <v>59</v>
      </c>
      <c r="B31" s="11" t="s">
        <v>386</v>
      </c>
      <c r="C31" s="11" t="s">
        <v>486</v>
      </c>
      <c r="D31" s="12" t="s">
        <v>0</v>
      </c>
      <c r="E31" s="12">
        <v>5</v>
      </c>
      <c r="F31" s="13">
        <v>51.52</v>
      </c>
      <c r="G31" s="13">
        <f t="shared" si="0"/>
        <v>257.60000000000002</v>
      </c>
    </row>
    <row r="32" spans="1:7" s="8" customFormat="1" ht="57.75" customHeight="1" x14ac:dyDescent="0.3">
      <c r="A32" s="26" t="s">
        <v>60</v>
      </c>
      <c r="B32" s="11" t="s">
        <v>387</v>
      </c>
      <c r="C32" s="11" t="s">
        <v>487</v>
      </c>
      <c r="D32" s="12" t="s">
        <v>0</v>
      </c>
      <c r="E32" s="12">
        <v>5</v>
      </c>
      <c r="F32" s="13">
        <v>15.75</v>
      </c>
      <c r="G32" s="13">
        <f t="shared" si="0"/>
        <v>78.75</v>
      </c>
    </row>
    <row r="33" spans="1:7" s="8" customFormat="1" ht="57.75" customHeight="1" x14ac:dyDescent="0.3">
      <c r="A33" s="26" t="s">
        <v>61</v>
      </c>
      <c r="B33" s="11" t="s">
        <v>388</v>
      </c>
      <c r="C33" s="11" t="s">
        <v>488</v>
      </c>
      <c r="D33" s="12" t="s">
        <v>0</v>
      </c>
      <c r="E33" s="12">
        <v>5</v>
      </c>
      <c r="F33" s="13">
        <v>25.76</v>
      </c>
      <c r="G33" s="13">
        <f t="shared" si="0"/>
        <v>128.80000000000001</v>
      </c>
    </row>
    <row r="34" spans="1:7" s="8" customFormat="1" ht="57.75" customHeight="1" x14ac:dyDescent="0.3">
      <c r="A34" s="26" t="s">
        <v>62</v>
      </c>
      <c r="B34" s="11" t="s">
        <v>389</v>
      </c>
      <c r="C34" s="11" t="s">
        <v>489</v>
      </c>
      <c r="D34" s="12" t="s">
        <v>0</v>
      </c>
      <c r="E34" s="12">
        <v>5</v>
      </c>
      <c r="F34" s="13">
        <v>47.23</v>
      </c>
      <c r="G34" s="13">
        <f t="shared" si="0"/>
        <v>236.14999999999998</v>
      </c>
    </row>
    <row r="35" spans="1:7" s="8" customFormat="1" ht="57.75" customHeight="1" x14ac:dyDescent="0.3">
      <c r="A35" s="26" t="s">
        <v>63</v>
      </c>
      <c r="B35" s="15" t="s">
        <v>390</v>
      </c>
      <c r="C35" s="11" t="s">
        <v>490</v>
      </c>
      <c r="D35" s="16" t="s">
        <v>0</v>
      </c>
      <c r="E35" s="16">
        <v>10</v>
      </c>
      <c r="F35" s="13">
        <v>208.07</v>
      </c>
      <c r="G35" s="13">
        <f t="shared" si="0"/>
        <v>2080.6999999999998</v>
      </c>
    </row>
    <row r="36" spans="1:7" s="8" customFormat="1" ht="57.75" customHeight="1" x14ac:dyDescent="0.3">
      <c r="A36" s="26" t="s">
        <v>64</v>
      </c>
      <c r="B36" s="11" t="s">
        <v>391</v>
      </c>
      <c r="C36" s="11" t="s">
        <v>491</v>
      </c>
      <c r="D36" s="12" t="s">
        <v>0</v>
      </c>
      <c r="E36" s="12">
        <v>3</v>
      </c>
      <c r="F36" s="13">
        <v>98.36</v>
      </c>
      <c r="G36" s="13">
        <f t="shared" si="0"/>
        <v>295.08</v>
      </c>
    </row>
    <row r="37" spans="1:7" s="8" customFormat="1" ht="57.75" customHeight="1" x14ac:dyDescent="0.3">
      <c r="A37" s="26" t="s">
        <v>65</v>
      </c>
      <c r="B37" s="11" t="s">
        <v>392</v>
      </c>
      <c r="C37" s="11" t="s">
        <v>492</v>
      </c>
      <c r="D37" s="12" t="s">
        <v>0</v>
      </c>
      <c r="E37" s="12">
        <v>15</v>
      </c>
      <c r="F37" s="13">
        <v>16.11</v>
      </c>
      <c r="G37" s="13">
        <f t="shared" si="0"/>
        <v>241.64999999999998</v>
      </c>
    </row>
    <row r="38" spans="1:7" s="8" customFormat="1" ht="57.75" customHeight="1" x14ac:dyDescent="0.3">
      <c r="A38" s="26" t="s">
        <v>66</v>
      </c>
      <c r="B38" s="11" t="s">
        <v>393</v>
      </c>
      <c r="C38" s="11" t="s">
        <v>493</v>
      </c>
      <c r="D38" s="12" t="s">
        <v>0</v>
      </c>
      <c r="E38" s="12">
        <v>15</v>
      </c>
      <c r="F38" s="13">
        <v>60.45</v>
      </c>
      <c r="G38" s="13">
        <f t="shared" si="0"/>
        <v>906.75</v>
      </c>
    </row>
    <row r="39" spans="1:7" s="8" customFormat="1" ht="57.75" customHeight="1" x14ac:dyDescent="0.3">
      <c r="A39" s="26" t="s">
        <v>67</v>
      </c>
      <c r="B39" s="11" t="s">
        <v>296</v>
      </c>
      <c r="C39" s="11" t="s">
        <v>494</v>
      </c>
      <c r="D39" s="12" t="s">
        <v>0</v>
      </c>
      <c r="E39" s="12">
        <v>10</v>
      </c>
      <c r="F39" s="13">
        <v>16.05</v>
      </c>
      <c r="G39" s="13">
        <f t="shared" si="0"/>
        <v>160.5</v>
      </c>
    </row>
    <row r="40" spans="1:7" ht="57.75" customHeight="1" x14ac:dyDescent="0.3">
      <c r="A40" s="26" t="s">
        <v>68</v>
      </c>
      <c r="B40" s="11" t="s">
        <v>394</v>
      </c>
      <c r="C40" s="11" t="s">
        <v>495</v>
      </c>
      <c r="D40" s="12" t="s">
        <v>0</v>
      </c>
      <c r="E40" s="12">
        <v>60</v>
      </c>
      <c r="F40" s="13">
        <v>9.1</v>
      </c>
      <c r="G40" s="13">
        <f t="shared" si="0"/>
        <v>546</v>
      </c>
    </row>
    <row r="41" spans="1:7" s="8" customFormat="1" ht="57.75" customHeight="1" x14ac:dyDescent="0.3">
      <c r="A41" s="26" t="s">
        <v>197</v>
      </c>
      <c r="B41" s="11" t="s">
        <v>395</v>
      </c>
      <c r="C41" s="11" t="s">
        <v>498</v>
      </c>
      <c r="D41" s="12" t="s">
        <v>0</v>
      </c>
      <c r="E41" s="12">
        <v>15</v>
      </c>
      <c r="F41" s="13">
        <v>7.63</v>
      </c>
      <c r="G41" s="13">
        <f t="shared" si="0"/>
        <v>114.45</v>
      </c>
    </row>
    <row r="42" spans="1:7" s="8" customFormat="1" ht="57.75" customHeight="1" x14ac:dyDescent="0.3">
      <c r="A42" s="26" t="s">
        <v>69</v>
      </c>
      <c r="B42" s="17" t="s">
        <v>3</v>
      </c>
      <c r="C42" s="17" t="s">
        <v>499</v>
      </c>
      <c r="D42" s="12" t="s">
        <v>0</v>
      </c>
      <c r="E42" s="12">
        <v>20</v>
      </c>
      <c r="F42" s="13">
        <v>214.82</v>
      </c>
      <c r="G42" s="13">
        <f t="shared" si="0"/>
        <v>4296.3999999999996</v>
      </c>
    </row>
    <row r="43" spans="1:7" s="8" customFormat="1" ht="57.75" customHeight="1" x14ac:dyDescent="0.3">
      <c r="A43" s="26" t="s">
        <v>70</v>
      </c>
      <c r="B43" s="11" t="s">
        <v>4</v>
      </c>
      <c r="C43" s="11" t="s">
        <v>500</v>
      </c>
      <c r="D43" s="12" t="s">
        <v>0</v>
      </c>
      <c r="E43" s="12">
        <v>20</v>
      </c>
      <c r="F43" s="13">
        <v>179.43</v>
      </c>
      <c r="G43" s="13">
        <f t="shared" si="0"/>
        <v>3588.6000000000004</v>
      </c>
    </row>
    <row r="44" spans="1:7" s="8" customFormat="1" ht="57.75" customHeight="1" x14ac:dyDescent="0.3">
      <c r="A44" s="26" t="s">
        <v>71</v>
      </c>
      <c r="B44" s="11" t="s">
        <v>313</v>
      </c>
      <c r="C44" s="11" t="s">
        <v>501</v>
      </c>
      <c r="D44" s="12" t="s">
        <v>0</v>
      </c>
      <c r="E44" s="12">
        <v>40</v>
      </c>
      <c r="F44" s="13">
        <v>27.3</v>
      </c>
      <c r="G44" s="13">
        <f t="shared" si="0"/>
        <v>1092</v>
      </c>
    </row>
    <row r="45" spans="1:7" s="8" customFormat="1" ht="57.75" customHeight="1" x14ac:dyDescent="0.3">
      <c r="A45" s="26" t="s">
        <v>436</v>
      </c>
      <c r="B45" s="11" t="s">
        <v>312</v>
      </c>
      <c r="C45" s="11" t="s">
        <v>502</v>
      </c>
      <c r="D45" s="12" t="s">
        <v>0</v>
      </c>
      <c r="E45" s="12">
        <v>40</v>
      </c>
      <c r="F45" s="13">
        <v>32.61</v>
      </c>
      <c r="G45" s="13">
        <f t="shared" si="0"/>
        <v>1304.4000000000001</v>
      </c>
    </row>
    <row r="46" spans="1:7" s="8" customFormat="1" ht="57.75" customHeight="1" x14ac:dyDescent="0.3">
      <c r="A46" s="26" t="s">
        <v>72</v>
      </c>
      <c r="B46" s="11" t="s">
        <v>298</v>
      </c>
      <c r="C46" s="11" t="s">
        <v>503</v>
      </c>
      <c r="D46" s="12" t="s">
        <v>0</v>
      </c>
      <c r="E46" s="12">
        <v>5</v>
      </c>
      <c r="F46" s="13">
        <v>61.02</v>
      </c>
      <c r="G46" s="13">
        <f t="shared" si="0"/>
        <v>305.10000000000002</v>
      </c>
    </row>
    <row r="47" spans="1:7" s="8" customFormat="1" ht="57.75" customHeight="1" x14ac:dyDescent="0.3">
      <c r="A47" s="26" t="s">
        <v>73</v>
      </c>
      <c r="B47" s="15" t="s">
        <v>286</v>
      </c>
      <c r="C47" s="11" t="s">
        <v>504</v>
      </c>
      <c r="D47" s="16" t="s">
        <v>0</v>
      </c>
      <c r="E47" s="16">
        <v>50</v>
      </c>
      <c r="F47" s="13">
        <v>11.66</v>
      </c>
      <c r="G47" s="13">
        <f t="shared" si="0"/>
        <v>583</v>
      </c>
    </row>
    <row r="48" spans="1:7" s="8" customFormat="1" ht="57.75" customHeight="1" x14ac:dyDescent="0.3">
      <c r="A48" s="26" t="s">
        <v>74</v>
      </c>
      <c r="B48" s="15" t="s">
        <v>397</v>
      </c>
      <c r="C48" s="11" t="s">
        <v>505</v>
      </c>
      <c r="D48" s="16" t="s">
        <v>0</v>
      </c>
      <c r="E48" s="16">
        <v>10</v>
      </c>
      <c r="F48" s="13">
        <v>116.3</v>
      </c>
      <c r="G48" s="13">
        <f t="shared" si="0"/>
        <v>1163</v>
      </c>
    </row>
    <row r="49" spans="1:7" s="8" customFormat="1" ht="57.75" customHeight="1" x14ac:dyDescent="0.3">
      <c r="A49" s="26" t="s">
        <v>229</v>
      </c>
      <c r="B49" s="15" t="s">
        <v>396</v>
      </c>
      <c r="C49" s="11" t="s">
        <v>506</v>
      </c>
      <c r="D49" s="16" t="s">
        <v>0</v>
      </c>
      <c r="E49" s="16">
        <v>50</v>
      </c>
      <c r="F49" s="13">
        <v>55.6</v>
      </c>
      <c r="G49" s="13">
        <f t="shared" si="0"/>
        <v>2780</v>
      </c>
    </row>
    <row r="50" spans="1:7" s="8" customFormat="1" ht="57.75" customHeight="1" x14ac:dyDescent="0.3">
      <c r="A50" s="26" t="s">
        <v>198</v>
      </c>
      <c r="B50" s="15" t="s">
        <v>398</v>
      </c>
      <c r="C50" s="11" t="s">
        <v>507</v>
      </c>
      <c r="D50" s="16" t="s">
        <v>0</v>
      </c>
      <c r="E50" s="16">
        <v>2</v>
      </c>
      <c r="F50" s="13">
        <v>17.2</v>
      </c>
      <c r="G50" s="13">
        <f t="shared" si="0"/>
        <v>34.4</v>
      </c>
    </row>
    <row r="51" spans="1:7" s="8" customFormat="1" ht="57.75" customHeight="1" x14ac:dyDescent="0.3">
      <c r="A51" s="26" t="s">
        <v>199</v>
      </c>
      <c r="B51" s="15" t="s">
        <v>399</v>
      </c>
      <c r="C51" s="11" t="s">
        <v>508</v>
      </c>
      <c r="D51" s="16" t="s">
        <v>2</v>
      </c>
      <c r="E51" s="16">
        <v>3</v>
      </c>
      <c r="F51" s="13">
        <v>763.25</v>
      </c>
      <c r="G51" s="13">
        <f t="shared" si="0"/>
        <v>2289.75</v>
      </c>
    </row>
    <row r="52" spans="1:7" ht="57.75" customHeight="1" x14ac:dyDescent="0.3">
      <c r="A52" s="26" t="s">
        <v>230</v>
      </c>
      <c r="B52" s="15" t="s">
        <v>400</v>
      </c>
      <c r="C52" s="11" t="s">
        <v>509</v>
      </c>
      <c r="D52" s="16" t="s">
        <v>2</v>
      </c>
      <c r="E52" s="16">
        <v>4</v>
      </c>
      <c r="F52" s="13">
        <v>449.09</v>
      </c>
      <c r="G52" s="13">
        <f t="shared" si="0"/>
        <v>1796.36</v>
      </c>
    </row>
    <row r="53" spans="1:7" s="8" customFormat="1" ht="57.75" customHeight="1" x14ac:dyDescent="0.3">
      <c r="A53" s="26" t="s">
        <v>75</v>
      </c>
      <c r="B53" s="11" t="s">
        <v>407</v>
      </c>
      <c r="C53" s="11" t="s">
        <v>510</v>
      </c>
      <c r="D53" s="16" t="s">
        <v>0</v>
      </c>
      <c r="E53" s="16">
        <v>40</v>
      </c>
      <c r="F53" s="13">
        <v>11.1</v>
      </c>
      <c r="G53" s="13">
        <f t="shared" si="0"/>
        <v>444</v>
      </c>
    </row>
    <row r="54" spans="1:7" s="8" customFormat="1" ht="57.75" customHeight="1" x14ac:dyDescent="0.3">
      <c r="A54" s="26" t="s">
        <v>76</v>
      </c>
      <c r="B54" s="11" t="s">
        <v>5</v>
      </c>
      <c r="C54" s="11" t="s">
        <v>511</v>
      </c>
      <c r="D54" s="12" t="s">
        <v>0</v>
      </c>
      <c r="E54" s="12">
        <v>5</v>
      </c>
      <c r="F54" s="13">
        <v>29.94</v>
      </c>
      <c r="G54" s="13">
        <f t="shared" si="0"/>
        <v>149.70000000000002</v>
      </c>
    </row>
    <row r="55" spans="1:7" s="8" customFormat="1" ht="57.75" customHeight="1" x14ac:dyDescent="0.3">
      <c r="A55" s="26" t="s">
        <v>200</v>
      </c>
      <c r="B55" s="11" t="s">
        <v>401</v>
      </c>
      <c r="C55" s="11" t="s">
        <v>512</v>
      </c>
      <c r="D55" s="12" t="s">
        <v>0</v>
      </c>
      <c r="E55" s="12">
        <v>40</v>
      </c>
      <c r="F55" s="13">
        <v>63.64</v>
      </c>
      <c r="G55" s="13">
        <f t="shared" si="0"/>
        <v>2545.6</v>
      </c>
    </row>
    <row r="56" spans="1:7" s="8" customFormat="1" ht="57.75" customHeight="1" x14ac:dyDescent="0.3">
      <c r="A56" s="26" t="s">
        <v>201</v>
      </c>
      <c r="B56" s="11" t="s">
        <v>402</v>
      </c>
      <c r="C56" s="11" t="s">
        <v>513</v>
      </c>
      <c r="D56" s="12" t="s">
        <v>0</v>
      </c>
      <c r="E56" s="12">
        <v>5</v>
      </c>
      <c r="F56" s="13">
        <v>69.900000000000006</v>
      </c>
      <c r="G56" s="13">
        <f t="shared" si="0"/>
        <v>349.5</v>
      </c>
    </row>
    <row r="57" spans="1:7" s="8" customFormat="1" ht="57.75" customHeight="1" x14ac:dyDescent="0.3">
      <c r="A57" s="26" t="s">
        <v>77</v>
      </c>
      <c r="B57" s="11" t="s">
        <v>403</v>
      </c>
      <c r="C57" s="11" t="s">
        <v>514</v>
      </c>
      <c r="D57" s="12" t="s">
        <v>0</v>
      </c>
      <c r="E57" s="12">
        <v>60</v>
      </c>
      <c r="F57" s="13">
        <v>38.4</v>
      </c>
      <c r="G57" s="13">
        <f t="shared" si="0"/>
        <v>2304</v>
      </c>
    </row>
    <row r="58" spans="1:7" s="8" customFormat="1" ht="57.75" customHeight="1" x14ac:dyDescent="0.3">
      <c r="A58" s="26" t="s">
        <v>78</v>
      </c>
      <c r="B58" s="11" t="s">
        <v>404</v>
      </c>
      <c r="C58" s="11" t="s">
        <v>515</v>
      </c>
      <c r="D58" s="12" t="s">
        <v>0</v>
      </c>
      <c r="E58" s="12">
        <v>1</v>
      </c>
      <c r="F58" s="13">
        <v>242.19</v>
      </c>
      <c r="G58" s="13">
        <f t="shared" si="0"/>
        <v>242.19</v>
      </c>
    </row>
    <row r="59" spans="1:7" ht="57.75" customHeight="1" x14ac:dyDescent="0.3">
      <c r="A59" s="26" t="s">
        <v>79</v>
      </c>
      <c r="B59" s="11" t="s">
        <v>405</v>
      </c>
      <c r="C59" s="11" t="s">
        <v>516</v>
      </c>
      <c r="D59" s="12" t="s">
        <v>0</v>
      </c>
      <c r="E59" s="12">
        <v>1</v>
      </c>
      <c r="F59" s="13">
        <v>279.08</v>
      </c>
      <c r="G59" s="13">
        <f t="shared" si="0"/>
        <v>279.08</v>
      </c>
    </row>
    <row r="60" spans="1:7" s="8" customFormat="1" ht="57.75" customHeight="1" x14ac:dyDescent="0.3">
      <c r="A60" s="26" t="s">
        <v>80</v>
      </c>
      <c r="B60" s="11" t="s">
        <v>406</v>
      </c>
      <c r="C60" s="11" t="s">
        <v>517</v>
      </c>
      <c r="D60" s="12" t="s">
        <v>0</v>
      </c>
      <c r="E60" s="12">
        <v>40</v>
      </c>
      <c r="F60" s="13">
        <v>184.47</v>
      </c>
      <c r="G60" s="13">
        <f t="shared" si="0"/>
        <v>7378.8</v>
      </c>
    </row>
    <row r="61" spans="1:7" s="8" customFormat="1" ht="57.75" customHeight="1" x14ac:dyDescent="0.3">
      <c r="A61" s="26" t="s">
        <v>81</v>
      </c>
      <c r="B61" s="11" t="s">
        <v>408</v>
      </c>
      <c r="C61" s="11" t="s">
        <v>518</v>
      </c>
      <c r="D61" s="12" t="s">
        <v>0</v>
      </c>
      <c r="E61" s="12">
        <v>10</v>
      </c>
      <c r="F61" s="13">
        <v>38.549999999999997</v>
      </c>
      <c r="G61" s="13">
        <f t="shared" si="0"/>
        <v>385.5</v>
      </c>
    </row>
    <row r="62" spans="1:7" s="8" customFormat="1" ht="57.75" customHeight="1" x14ac:dyDescent="0.3">
      <c r="A62" s="26" t="s">
        <v>82</v>
      </c>
      <c r="B62" s="11" t="s">
        <v>6</v>
      </c>
      <c r="C62" s="11" t="s">
        <v>519</v>
      </c>
      <c r="D62" s="12" t="s">
        <v>0</v>
      </c>
      <c r="E62" s="12">
        <v>20</v>
      </c>
      <c r="F62" s="13">
        <v>9.85</v>
      </c>
      <c r="G62" s="13">
        <f t="shared" si="0"/>
        <v>197</v>
      </c>
    </row>
    <row r="63" spans="1:7" s="8" customFormat="1" ht="57.75" customHeight="1" x14ac:dyDescent="0.3">
      <c r="A63" s="26" t="s">
        <v>83</v>
      </c>
      <c r="B63" s="11" t="s">
        <v>299</v>
      </c>
      <c r="C63" s="11" t="s">
        <v>520</v>
      </c>
      <c r="D63" s="12" t="s">
        <v>0</v>
      </c>
      <c r="E63" s="12">
        <v>3</v>
      </c>
      <c r="F63" s="13">
        <v>31.4</v>
      </c>
      <c r="G63" s="13">
        <f t="shared" si="0"/>
        <v>94.199999999999989</v>
      </c>
    </row>
    <row r="64" spans="1:7" s="8" customFormat="1" ht="57.75" customHeight="1" x14ac:dyDescent="0.3">
      <c r="A64" s="26" t="s">
        <v>84</v>
      </c>
      <c r="B64" s="11" t="s">
        <v>209</v>
      </c>
      <c r="C64" s="11" t="s">
        <v>521</v>
      </c>
      <c r="D64" s="12" t="s">
        <v>0</v>
      </c>
      <c r="E64" s="12">
        <v>50</v>
      </c>
      <c r="F64" s="13">
        <v>251.86</v>
      </c>
      <c r="G64" s="13">
        <f t="shared" si="0"/>
        <v>12593</v>
      </c>
    </row>
    <row r="65" spans="1:7" s="8" customFormat="1" ht="57.75" customHeight="1" x14ac:dyDescent="0.3">
      <c r="A65" s="26" t="s">
        <v>85</v>
      </c>
      <c r="B65" s="11" t="s">
        <v>409</v>
      </c>
      <c r="C65" s="11" t="s">
        <v>522</v>
      </c>
      <c r="D65" s="12" t="s">
        <v>0</v>
      </c>
      <c r="E65" s="12">
        <v>5</v>
      </c>
      <c r="F65" s="13">
        <v>57.19</v>
      </c>
      <c r="G65" s="13">
        <f t="shared" si="0"/>
        <v>285.95</v>
      </c>
    </row>
    <row r="66" spans="1:7" s="8" customFormat="1" ht="57.75" customHeight="1" x14ac:dyDescent="0.3">
      <c r="A66" s="26" t="s">
        <v>86</v>
      </c>
      <c r="B66" s="11" t="s">
        <v>410</v>
      </c>
      <c r="C66" s="11" t="s">
        <v>524</v>
      </c>
      <c r="D66" s="12" t="s">
        <v>0</v>
      </c>
      <c r="E66" s="12">
        <v>45</v>
      </c>
      <c r="F66" s="13">
        <v>27.02</v>
      </c>
      <c r="G66" s="13">
        <f t="shared" si="0"/>
        <v>1215.9000000000001</v>
      </c>
    </row>
    <row r="67" spans="1:7" s="8" customFormat="1" ht="57.75" customHeight="1" x14ac:dyDescent="0.3">
      <c r="A67" s="26" t="s">
        <v>87</v>
      </c>
      <c r="B67" s="11" t="s">
        <v>411</v>
      </c>
      <c r="C67" s="11" t="s">
        <v>525</v>
      </c>
      <c r="D67" s="12" t="s">
        <v>0</v>
      </c>
      <c r="E67" s="12">
        <v>15</v>
      </c>
      <c r="F67" s="13">
        <v>22.93</v>
      </c>
      <c r="G67" s="13">
        <f t="shared" si="0"/>
        <v>343.95</v>
      </c>
    </row>
    <row r="68" spans="1:7" ht="57.75" customHeight="1" x14ac:dyDescent="0.3">
      <c r="A68" s="26" t="s">
        <v>88</v>
      </c>
      <c r="B68" s="11" t="s">
        <v>412</v>
      </c>
      <c r="C68" s="11" t="s">
        <v>523</v>
      </c>
      <c r="D68" s="12" t="s">
        <v>0</v>
      </c>
      <c r="E68" s="12">
        <v>20</v>
      </c>
      <c r="F68" s="13">
        <v>14.69</v>
      </c>
      <c r="G68" s="13">
        <f t="shared" ref="G68:G131" si="1">E68*F68</f>
        <v>293.8</v>
      </c>
    </row>
    <row r="69" spans="1:7" s="8" customFormat="1" ht="57.75" customHeight="1" x14ac:dyDescent="0.3">
      <c r="A69" s="26" t="s">
        <v>231</v>
      </c>
      <c r="B69" s="11" t="s">
        <v>415</v>
      </c>
      <c r="C69" s="11" t="s">
        <v>526</v>
      </c>
      <c r="D69" s="12" t="s">
        <v>0</v>
      </c>
      <c r="E69" s="12">
        <v>15</v>
      </c>
      <c r="F69" s="13">
        <v>15.42</v>
      </c>
      <c r="G69" s="13">
        <f t="shared" si="1"/>
        <v>231.3</v>
      </c>
    </row>
    <row r="70" spans="1:7" s="8" customFormat="1" ht="57.75" customHeight="1" x14ac:dyDescent="0.3">
      <c r="A70" s="26" t="s">
        <v>202</v>
      </c>
      <c r="B70" s="11" t="s">
        <v>413</v>
      </c>
      <c r="C70" s="11" t="s">
        <v>528</v>
      </c>
      <c r="D70" s="12" t="s">
        <v>0</v>
      </c>
      <c r="E70" s="12">
        <v>50</v>
      </c>
      <c r="F70" s="13">
        <v>42.12</v>
      </c>
      <c r="G70" s="13">
        <f t="shared" si="1"/>
        <v>2106</v>
      </c>
    </row>
    <row r="71" spans="1:7" s="8" customFormat="1" ht="57.75" customHeight="1" x14ac:dyDescent="0.3">
      <c r="A71" s="26" t="s">
        <v>203</v>
      </c>
      <c r="B71" s="11" t="s">
        <v>425</v>
      </c>
      <c r="C71" s="11" t="s">
        <v>527</v>
      </c>
      <c r="D71" s="12" t="s">
        <v>0</v>
      </c>
      <c r="E71" s="12">
        <v>50</v>
      </c>
      <c r="F71" s="13">
        <v>14.4</v>
      </c>
      <c r="G71" s="13">
        <f t="shared" si="1"/>
        <v>720</v>
      </c>
    </row>
    <row r="72" spans="1:7" s="8" customFormat="1" ht="57.75" customHeight="1" x14ac:dyDescent="0.3">
      <c r="A72" s="26" t="s">
        <v>204</v>
      </c>
      <c r="B72" s="11" t="s">
        <v>414</v>
      </c>
      <c r="C72" s="11" t="s">
        <v>528</v>
      </c>
      <c r="D72" s="12" t="s">
        <v>0</v>
      </c>
      <c r="E72" s="12">
        <v>50</v>
      </c>
      <c r="F72" s="13">
        <v>42.12</v>
      </c>
      <c r="G72" s="13">
        <f t="shared" si="1"/>
        <v>2106</v>
      </c>
    </row>
    <row r="73" spans="1:7" s="8" customFormat="1" ht="57.75" customHeight="1" x14ac:dyDescent="0.3">
      <c r="A73" s="26" t="s">
        <v>232</v>
      </c>
      <c r="B73" s="18" t="s">
        <v>427</v>
      </c>
      <c r="C73" s="18" t="s">
        <v>529</v>
      </c>
      <c r="D73" s="14" t="s">
        <v>0</v>
      </c>
      <c r="E73" s="14">
        <v>1</v>
      </c>
      <c r="F73" s="19">
        <v>166.82</v>
      </c>
      <c r="G73" s="13">
        <f t="shared" si="1"/>
        <v>166.82</v>
      </c>
    </row>
    <row r="74" spans="1:7" s="8" customFormat="1" ht="57.75" customHeight="1" x14ac:dyDescent="0.3">
      <c r="A74" s="26" t="s">
        <v>437</v>
      </c>
      <c r="B74" s="11" t="s">
        <v>416</v>
      </c>
      <c r="C74" s="11" t="s">
        <v>530</v>
      </c>
      <c r="D74" s="12" t="s">
        <v>0</v>
      </c>
      <c r="E74" s="12">
        <v>8</v>
      </c>
      <c r="F74" s="13">
        <v>399.68</v>
      </c>
      <c r="G74" s="13">
        <f t="shared" si="1"/>
        <v>3197.44</v>
      </c>
    </row>
    <row r="75" spans="1:7" s="8" customFormat="1" ht="57.75" customHeight="1" x14ac:dyDescent="0.3">
      <c r="A75" s="26" t="s">
        <v>89</v>
      </c>
      <c r="B75" s="11" t="s">
        <v>417</v>
      </c>
      <c r="C75" s="11" t="s">
        <v>531</v>
      </c>
      <c r="D75" s="12" t="s">
        <v>0</v>
      </c>
      <c r="E75" s="12">
        <v>40</v>
      </c>
      <c r="F75" s="13">
        <v>29.06</v>
      </c>
      <c r="G75" s="13">
        <f t="shared" si="1"/>
        <v>1162.3999999999999</v>
      </c>
    </row>
    <row r="76" spans="1:7" s="8" customFormat="1" ht="57.75" customHeight="1" x14ac:dyDescent="0.3">
      <c r="A76" s="26" t="s">
        <v>438</v>
      </c>
      <c r="B76" s="18" t="s">
        <v>183</v>
      </c>
      <c r="C76" s="18" t="s">
        <v>532</v>
      </c>
      <c r="D76" s="14" t="s">
        <v>0</v>
      </c>
      <c r="E76" s="14">
        <v>3</v>
      </c>
      <c r="F76" s="19">
        <v>117</v>
      </c>
      <c r="G76" s="13">
        <f t="shared" si="1"/>
        <v>351</v>
      </c>
    </row>
    <row r="77" spans="1:7" s="10" customFormat="1" ht="57.75" customHeight="1" x14ac:dyDescent="0.3">
      <c r="A77" s="26" t="s">
        <v>439</v>
      </c>
      <c r="B77" s="11" t="s">
        <v>418</v>
      </c>
      <c r="C77" s="11" t="s">
        <v>533</v>
      </c>
      <c r="D77" s="12" t="s">
        <v>0</v>
      </c>
      <c r="E77" s="12">
        <v>10</v>
      </c>
      <c r="F77" s="13">
        <v>10.96</v>
      </c>
      <c r="G77" s="13">
        <f t="shared" si="1"/>
        <v>109.60000000000001</v>
      </c>
    </row>
    <row r="78" spans="1:7" s="8" customFormat="1" ht="57.75" customHeight="1" x14ac:dyDescent="0.3">
      <c r="A78" s="26" t="s">
        <v>90</v>
      </c>
      <c r="B78" s="11" t="s">
        <v>360</v>
      </c>
      <c r="C78" s="11" t="s">
        <v>534</v>
      </c>
      <c r="D78" s="12" t="s">
        <v>0</v>
      </c>
      <c r="E78" s="12">
        <v>10</v>
      </c>
      <c r="F78" s="13">
        <v>15.33</v>
      </c>
      <c r="G78" s="13">
        <f t="shared" si="1"/>
        <v>153.30000000000001</v>
      </c>
    </row>
    <row r="79" spans="1:7" s="8" customFormat="1" ht="57.75" customHeight="1" x14ac:dyDescent="0.3">
      <c r="A79" s="26" t="s">
        <v>91</v>
      </c>
      <c r="B79" s="11" t="s">
        <v>307</v>
      </c>
      <c r="C79" s="11" t="s">
        <v>535</v>
      </c>
      <c r="D79" s="12" t="s">
        <v>0</v>
      </c>
      <c r="E79" s="12">
        <v>70</v>
      </c>
      <c r="F79" s="13">
        <v>27.13</v>
      </c>
      <c r="G79" s="13">
        <f t="shared" si="1"/>
        <v>1899.1</v>
      </c>
    </row>
    <row r="80" spans="1:7" s="8" customFormat="1" ht="57.75" customHeight="1" x14ac:dyDescent="0.3">
      <c r="A80" s="26" t="s">
        <v>92</v>
      </c>
      <c r="B80" s="11" t="s">
        <v>306</v>
      </c>
      <c r="C80" s="11" t="s">
        <v>536</v>
      </c>
      <c r="D80" s="12" t="s">
        <v>0</v>
      </c>
      <c r="E80" s="12">
        <v>125</v>
      </c>
      <c r="F80" s="13">
        <v>134.5</v>
      </c>
      <c r="G80" s="13">
        <f t="shared" si="1"/>
        <v>16812.5</v>
      </c>
    </row>
    <row r="81" spans="1:7" s="8" customFormat="1" ht="57.75" customHeight="1" x14ac:dyDescent="0.3">
      <c r="A81" s="26" t="s">
        <v>93</v>
      </c>
      <c r="B81" s="11" t="s">
        <v>184</v>
      </c>
      <c r="C81" s="11" t="s">
        <v>537</v>
      </c>
      <c r="D81" s="12" t="s">
        <v>0</v>
      </c>
      <c r="E81" s="12">
        <v>15</v>
      </c>
      <c r="F81" s="13">
        <v>16.600000000000001</v>
      </c>
      <c r="G81" s="13">
        <f t="shared" si="1"/>
        <v>249.00000000000003</v>
      </c>
    </row>
    <row r="82" spans="1:7" s="8" customFormat="1" ht="57.75" customHeight="1" x14ac:dyDescent="0.3">
      <c r="A82" s="26" t="s">
        <v>94</v>
      </c>
      <c r="B82" s="11" t="s">
        <v>185</v>
      </c>
      <c r="C82" s="11" t="s">
        <v>538</v>
      </c>
      <c r="D82" s="12" t="s">
        <v>0</v>
      </c>
      <c r="E82" s="12">
        <v>15</v>
      </c>
      <c r="F82" s="13">
        <v>41.21</v>
      </c>
      <c r="G82" s="13">
        <f t="shared" si="1"/>
        <v>618.15</v>
      </c>
    </row>
    <row r="83" spans="1:7" s="8" customFormat="1" ht="57.75" customHeight="1" x14ac:dyDescent="0.3">
      <c r="A83" s="26" t="s">
        <v>95</v>
      </c>
      <c r="B83" s="11" t="s">
        <v>186</v>
      </c>
      <c r="C83" s="11" t="s">
        <v>539</v>
      </c>
      <c r="D83" s="12" t="s">
        <v>0</v>
      </c>
      <c r="E83" s="12">
        <v>10</v>
      </c>
      <c r="F83" s="13">
        <v>56.39</v>
      </c>
      <c r="G83" s="13">
        <f t="shared" si="1"/>
        <v>563.9</v>
      </c>
    </row>
    <row r="84" spans="1:7" s="8" customFormat="1" ht="57.75" customHeight="1" x14ac:dyDescent="0.3">
      <c r="A84" s="26" t="s">
        <v>96</v>
      </c>
      <c r="B84" s="11" t="s">
        <v>267</v>
      </c>
      <c r="C84" s="11" t="s">
        <v>540</v>
      </c>
      <c r="D84" s="12" t="s">
        <v>0</v>
      </c>
      <c r="E84" s="12">
        <v>2</v>
      </c>
      <c r="F84" s="13">
        <v>86.95</v>
      </c>
      <c r="G84" s="13">
        <f t="shared" si="1"/>
        <v>173.9</v>
      </c>
    </row>
    <row r="85" spans="1:7" s="8" customFormat="1" ht="57.75" customHeight="1" x14ac:dyDescent="0.3">
      <c r="A85" s="26" t="s">
        <v>97</v>
      </c>
      <c r="B85" s="11" t="s">
        <v>268</v>
      </c>
      <c r="C85" s="11" t="s">
        <v>541</v>
      </c>
      <c r="D85" s="12" t="s">
        <v>0</v>
      </c>
      <c r="E85" s="12">
        <v>2</v>
      </c>
      <c r="F85" s="13">
        <v>119.01</v>
      </c>
      <c r="G85" s="13">
        <f t="shared" si="1"/>
        <v>238.02</v>
      </c>
    </row>
    <row r="86" spans="1:7" s="8" customFormat="1" ht="57.75" customHeight="1" x14ac:dyDescent="0.3">
      <c r="A86" s="26" t="s">
        <v>233</v>
      </c>
      <c r="B86" s="11" t="s">
        <v>302</v>
      </c>
      <c r="C86" s="11" t="s">
        <v>542</v>
      </c>
      <c r="D86" s="12" t="s">
        <v>0</v>
      </c>
      <c r="E86" s="12">
        <v>50</v>
      </c>
      <c r="F86" s="13">
        <v>26.44</v>
      </c>
      <c r="G86" s="13">
        <f t="shared" si="1"/>
        <v>1322</v>
      </c>
    </row>
    <row r="87" spans="1:7" s="8" customFormat="1" ht="57.75" customHeight="1" x14ac:dyDescent="0.3">
      <c r="A87" s="26" t="s">
        <v>98</v>
      </c>
      <c r="B87" s="11" t="s">
        <v>219</v>
      </c>
      <c r="C87" s="11" t="s">
        <v>543</v>
      </c>
      <c r="D87" s="12" t="s">
        <v>0</v>
      </c>
      <c r="E87" s="12">
        <v>40</v>
      </c>
      <c r="F87" s="13">
        <v>19.420000000000002</v>
      </c>
      <c r="G87" s="13">
        <f t="shared" si="1"/>
        <v>776.80000000000007</v>
      </c>
    </row>
    <row r="88" spans="1:7" s="8" customFormat="1" ht="57.75" customHeight="1" x14ac:dyDescent="0.3">
      <c r="A88" s="26" t="s">
        <v>99</v>
      </c>
      <c r="B88" s="11" t="s">
        <v>279</v>
      </c>
      <c r="C88" s="11" t="s">
        <v>544</v>
      </c>
      <c r="D88" s="12" t="s">
        <v>0</v>
      </c>
      <c r="E88" s="12">
        <v>40</v>
      </c>
      <c r="F88" s="13">
        <v>6.95</v>
      </c>
      <c r="G88" s="13">
        <f t="shared" si="1"/>
        <v>278</v>
      </c>
    </row>
    <row r="89" spans="1:7" s="8" customFormat="1" ht="57.75" customHeight="1" x14ac:dyDescent="0.3">
      <c r="A89" s="26" t="s">
        <v>100</v>
      </c>
      <c r="B89" s="11" t="s">
        <v>7</v>
      </c>
      <c r="C89" s="11" t="s">
        <v>545</v>
      </c>
      <c r="D89" s="12" t="s">
        <v>0</v>
      </c>
      <c r="E89" s="12">
        <v>200</v>
      </c>
      <c r="F89" s="13">
        <v>8.9</v>
      </c>
      <c r="G89" s="13">
        <f t="shared" si="1"/>
        <v>1780</v>
      </c>
    </row>
    <row r="90" spans="1:7" s="8" customFormat="1" ht="57.75" customHeight="1" x14ac:dyDescent="0.3">
      <c r="A90" s="26" t="s">
        <v>101</v>
      </c>
      <c r="B90" s="11" t="s">
        <v>8</v>
      </c>
      <c r="C90" s="11" t="s">
        <v>546</v>
      </c>
      <c r="D90" s="12" t="s">
        <v>0</v>
      </c>
      <c r="E90" s="12">
        <v>300</v>
      </c>
      <c r="F90" s="13">
        <v>11.3</v>
      </c>
      <c r="G90" s="13">
        <f t="shared" si="1"/>
        <v>3390</v>
      </c>
    </row>
    <row r="91" spans="1:7" s="8" customFormat="1" ht="57.75" customHeight="1" x14ac:dyDescent="0.3">
      <c r="A91" s="26" t="s">
        <v>102</v>
      </c>
      <c r="B91" s="11" t="s">
        <v>9</v>
      </c>
      <c r="C91" s="11" t="s">
        <v>547</v>
      </c>
      <c r="D91" s="12" t="s">
        <v>0</v>
      </c>
      <c r="E91" s="12">
        <v>160</v>
      </c>
      <c r="F91" s="13">
        <v>8.9</v>
      </c>
      <c r="G91" s="13">
        <f t="shared" si="1"/>
        <v>1424</v>
      </c>
    </row>
    <row r="92" spans="1:7" s="8" customFormat="1" ht="57.75" customHeight="1" x14ac:dyDescent="0.3">
      <c r="A92" s="26" t="s">
        <v>103</v>
      </c>
      <c r="B92" s="11" t="s">
        <v>10</v>
      </c>
      <c r="C92" s="11" t="s">
        <v>548</v>
      </c>
      <c r="D92" s="12" t="s">
        <v>0</v>
      </c>
      <c r="E92" s="12">
        <v>200</v>
      </c>
      <c r="F92" s="13">
        <v>11.7</v>
      </c>
      <c r="G92" s="13">
        <f t="shared" si="1"/>
        <v>2340</v>
      </c>
    </row>
    <row r="93" spans="1:7" s="8" customFormat="1" ht="57.75" customHeight="1" x14ac:dyDescent="0.3">
      <c r="A93" s="26" t="s">
        <v>440</v>
      </c>
      <c r="B93" s="11" t="s">
        <v>11</v>
      </c>
      <c r="C93" s="11" t="s">
        <v>550</v>
      </c>
      <c r="D93" s="12" t="s">
        <v>0</v>
      </c>
      <c r="E93" s="12">
        <v>150</v>
      </c>
      <c r="F93" s="13">
        <v>9.5</v>
      </c>
      <c r="G93" s="13">
        <f t="shared" si="1"/>
        <v>1425</v>
      </c>
    </row>
    <row r="94" spans="1:7" s="8" customFormat="1" ht="57.75" customHeight="1" x14ac:dyDescent="0.3">
      <c r="A94" s="26" t="s">
        <v>104</v>
      </c>
      <c r="B94" s="11" t="s">
        <v>12</v>
      </c>
      <c r="C94" s="11" t="s">
        <v>551</v>
      </c>
      <c r="D94" s="12" t="s">
        <v>0</v>
      </c>
      <c r="E94" s="12">
        <v>50</v>
      </c>
      <c r="F94" s="13">
        <v>9.06</v>
      </c>
      <c r="G94" s="13">
        <f t="shared" si="1"/>
        <v>453</v>
      </c>
    </row>
    <row r="95" spans="1:7" s="8" customFormat="1" ht="57.75" customHeight="1" x14ac:dyDescent="0.3">
      <c r="A95" s="26" t="s">
        <v>105</v>
      </c>
      <c r="B95" s="11" t="s">
        <v>13</v>
      </c>
      <c r="C95" s="11" t="s">
        <v>552</v>
      </c>
      <c r="D95" s="12" t="s">
        <v>0</v>
      </c>
      <c r="E95" s="12">
        <v>300</v>
      </c>
      <c r="F95" s="13">
        <v>9.6999999999999993</v>
      </c>
      <c r="G95" s="13">
        <f t="shared" si="1"/>
        <v>2910</v>
      </c>
    </row>
    <row r="96" spans="1:7" s="8" customFormat="1" ht="57.75" customHeight="1" x14ac:dyDescent="0.3">
      <c r="A96" s="26" t="s">
        <v>106</v>
      </c>
      <c r="B96" s="11" t="s">
        <v>14</v>
      </c>
      <c r="C96" s="11" t="s">
        <v>553</v>
      </c>
      <c r="D96" s="12" t="s">
        <v>0</v>
      </c>
      <c r="E96" s="12">
        <v>20</v>
      </c>
      <c r="F96" s="13">
        <v>69.5</v>
      </c>
      <c r="G96" s="13">
        <f t="shared" si="1"/>
        <v>1390</v>
      </c>
    </row>
    <row r="97" spans="1:7" s="8" customFormat="1" ht="57.75" customHeight="1" x14ac:dyDescent="0.3">
      <c r="A97" s="26" t="s">
        <v>107</v>
      </c>
      <c r="B97" s="11" t="s">
        <v>15</v>
      </c>
      <c r="C97" s="11" t="s">
        <v>554</v>
      </c>
      <c r="D97" s="12" t="s">
        <v>0</v>
      </c>
      <c r="E97" s="12">
        <v>80</v>
      </c>
      <c r="F97" s="13">
        <v>7.58</v>
      </c>
      <c r="G97" s="13">
        <f t="shared" si="1"/>
        <v>606.4</v>
      </c>
    </row>
    <row r="98" spans="1:7" s="8" customFormat="1" ht="57.75" customHeight="1" x14ac:dyDescent="0.3">
      <c r="A98" s="26" t="s">
        <v>108</v>
      </c>
      <c r="B98" s="11" t="s">
        <v>16</v>
      </c>
      <c r="C98" s="11" t="s">
        <v>555</v>
      </c>
      <c r="D98" s="12" t="s">
        <v>0</v>
      </c>
      <c r="E98" s="12">
        <v>300</v>
      </c>
      <c r="F98" s="13">
        <v>8.85</v>
      </c>
      <c r="G98" s="13">
        <f t="shared" si="1"/>
        <v>2655</v>
      </c>
    </row>
    <row r="99" spans="1:7" s="8" customFormat="1" ht="57.75" customHeight="1" x14ac:dyDescent="0.3">
      <c r="A99" s="26" t="s">
        <v>109</v>
      </c>
      <c r="B99" s="11" t="s">
        <v>290</v>
      </c>
      <c r="C99" s="11" t="s">
        <v>556</v>
      </c>
      <c r="D99" s="12" t="s">
        <v>419</v>
      </c>
      <c r="E99" s="12">
        <v>20</v>
      </c>
      <c r="F99" s="13">
        <v>5.45</v>
      </c>
      <c r="G99" s="13">
        <f t="shared" si="1"/>
        <v>109</v>
      </c>
    </row>
    <row r="100" spans="1:7" s="8" customFormat="1" ht="57.75" customHeight="1" x14ac:dyDescent="0.3">
      <c r="A100" s="26" t="s">
        <v>110</v>
      </c>
      <c r="B100" s="11" t="s">
        <v>293</v>
      </c>
      <c r="C100" s="11" t="s">
        <v>557</v>
      </c>
      <c r="D100" s="12" t="s">
        <v>0</v>
      </c>
      <c r="E100" s="12">
        <v>5</v>
      </c>
      <c r="F100" s="13">
        <v>11.64</v>
      </c>
      <c r="G100" s="13">
        <f t="shared" si="1"/>
        <v>58.2</v>
      </c>
    </row>
    <row r="101" spans="1:7" s="8" customFormat="1" ht="57.75" customHeight="1" x14ac:dyDescent="0.3">
      <c r="A101" s="26" t="s">
        <v>111</v>
      </c>
      <c r="B101" s="11" t="s">
        <v>289</v>
      </c>
      <c r="C101" s="11" t="s">
        <v>558</v>
      </c>
      <c r="D101" s="12" t="s">
        <v>419</v>
      </c>
      <c r="E101" s="12">
        <v>20</v>
      </c>
      <c r="F101" s="13">
        <v>3.34</v>
      </c>
      <c r="G101" s="13">
        <f t="shared" si="1"/>
        <v>66.8</v>
      </c>
    </row>
    <row r="102" spans="1:7" s="8" customFormat="1" ht="57.75" customHeight="1" x14ac:dyDescent="0.3">
      <c r="A102" s="26" t="s">
        <v>112</v>
      </c>
      <c r="B102" s="11" t="s">
        <v>291</v>
      </c>
      <c r="C102" s="11" t="s">
        <v>559</v>
      </c>
      <c r="D102" s="12" t="s">
        <v>420</v>
      </c>
      <c r="E102" s="12">
        <v>10</v>
      </c>
      <c r="F102" s="13">
        <v>6.7</v>
      </c>
      <c r="G102" s="13">
        <f t="shared" si="1"/>
        <v>67</v>
      </c>
    </row>
    <row r="103" spans="1:7" s="8" customFormat="1" ht="57.75" customHeight="1" x14ac:dyDescent="0.3">
      <c r="A103" s="26" t="s">
        <v>113</v>
      </c>
      <c r="B103" s="11" t="s">
        <v>292</v>
      </c>
      <c r="C103" s="11" t="s">
        <v>560</v>
      </c>
      <c r="D103" s="12" t="s">
        <v>420</v>
      </c>
      <c r="E103" s="12">
        <v>20</v>
      </c>
      <c r="F103" s="13">
        <v>25.14</v>
      </c>
      <c r="G103" s="13">
        <f t="shared" si="1"/>
        <v>502.8</v>
      </c>
    </row>
    <row r="104" spans="1:7" s="8" customFormat="1" ht="57.75" customHeight="1" x14ac:dyDescent="0.3">
      <c r="A104" s="26" t="s">
        <v>114</v>
      </c>
      <c r="B104" s="11" t="s">
        <v>294</v>
      </c>
      <c r="C104" s="11" t="s">
        <v>561</v>
      </c>
      <c r="D104" s="12" t="s">
        <v>0</v>
      </c>
      <c r="E104" s="12">
        <v>5</v>
      </c>
      <c r="F104" s="13">
        <v>104.15</v>
      </c>
      <c r="G104" s="13">
        <f t="shared" si="1"/>
        <v>520.75</v>
      </c>
    </row>
    <row r="105" spans="1:7" s="8" customFormat="1" ht="57.75" customHeight="1" x14ac:dyDescent="0.3">
      <c r="A105" s="26" t="s">
        <v>115</v>
      </c>
      <c r="B105" s="11" t="s">
        <v>295</v>
      </c>
      <c r="C105" s="11" t="s">
        <v>562</v>
      </c>
      <c r="D105" s="12" t="s">
        <v>0</v>
      </c>
      <c r="E105" s="12">
        <v>100</v>
      </c>
      <c r="F105" s="13">
        <v>8.4</v>
      </c>
      <c r="G105" s="13">
        <f t="shared" si="1"/>
        <v>840</v>
      </c>
    </row>
    <row r="106" spans="1:7" ht="57.75" customHeight="1" x14ac:dyDescent="0.3">
      <c r="A106" s="26" t="s">
        <v>116</v>
      </c>
      <c r="B106" s="11" t="s">
        <v>421</v>
      </c>
      <c r="C106" s="11" t="s">
        <v>563</v>
      </c>
      <c r="D106" s="12" t="s">
        <v>0</v>
      </c>
      <c r="E106" s="12">
        <v>5</v>
      </c>
      <c r="F106" s="13">
        <v>21.48</v>
      </c>
      <c r="G106" s="13">
        <f t="shared" si="1"/>
        <v>107.4</v>
      </c>
    </row>
    <row r="107" spans="1:7" s="8" customFormat="1" ht="57.75" customHeight="1" x14ac:dyDescent="0.3">
      <c r="A107" s="26" t="s">
        <v>117</v>
      </c>
      <c r="B107" s="11" t="s">
        <v>208</v>
      </c>
      <c r="C107" s="11" t="s">
        <v>564</v>
      </c>
      <c r="D107" s="12" t="s">
        <v>0</v>
      </c>
      <c r="E107" s="20">
        <v>2</v>
      </c>
      <c r="F107" s="21">
        <v>349.53</v>
      </c>
      <c r="G107" s="13">
        <f t="shared" si="1"/>
        <v>699.06</v>
      </c>
    </row>
    <row r="108" spans="1:7" s="8" customFormat="1" ht="57.75" customHeight="1" x14ac:dyDescent="0.3">
      <c r="A108" s="26" t="s">
        <v>234</v>
      </c>
      <c r="B108" s="11" t="s">
        <v>154</v>
      </c>
      <c r="C108" s="11" t="s">
        <v>565</v>
      </c>
      <c r="D108" s="12" t="s">
        <v>0</v>
      </c>
      <c r="E108" s="12">
        <v>5</v>
      </c>
      <c r="F108" s="13">
        <v>27.17</v>
      </c>
      <c r="G108" s="13">
        <f t="shared" si="1"/>
        <v>135.85000000000002</v>
      </c>
    </row>
    <row r="109" spans="1:7" ht="57.75" customHeight="1" x14ac:dyDescent="0.3">
      <c r="A109" s="26" t="s">
        <v>118</v>
      </c>
      <c r="B109" s="11" t="s">
        <v>303</v>
      </c>
      <c r="C109" s="11" t="s">
        <v>566</v>
      </c>
      <c r="D109" s="12" t="s">
        <v>0</v>
      </c>
      <c r="E109" s="12">
        <v>1</v>
      </c>
      <c r="F109" s="13">
        <v>25.27</v>
      </c>
      <c r="G109" s="13">
        <f t="shared" si="1"/>
        <v>25.27</v>
      </c>
    </row>
    <row r="110" spans="1:7" ht="57.75" customHeight="1" x14ac:dyDescent="0.3">
      <c r="A110" s="26" t="s">
        <v>119</v>
      </c>
      <c r="B110" s="11" t="s">
        <v>304</v>
      </c>
      <c r="C110" s="11" t="s">
        <v>567</v>
      </c>
      <c r="D110" s="12" t="s">
        <v>0</v>
      </c>
      <c r="E110" s="12">
        <v>5</v>
      </c>
      <c r="F110" s="13">
        <v>6.67</v>
      </c>
      <c r="G110" s="13">
        <f t="shared" si="1"/>
        <v>33.35</v>
      </c>
    </row>
    <row r="111" spans="1:7" s="8" customFormat="1" ht="57.75" customHeight="1" x14ac:dyDescent="0.3">
      <c r="A111" s="26" t="s">
        <v>120</v>
      </c>
      <c r="B111" s="11" t="s">
        <v>305</v>
      </c>
      <c r="C111" s="11" t="s">
        <v>568</v>
      </c>
      <c r="D111" s="12" t="s">
        <v>0</v>
      </c>
      <c r="E111" s="12">
        <v>20</v>
      </c>
      <c r="F111" s="13">
        <v>6.89</v>
      </c>
      <c r="G111" s="13">
        <f t="shared" si="1"/>
        <v>137.79999999999998</v>
      </c>
    </row>
    <row r="112" spans="1:7" s="10" customFormat="1" ht="57.75" customHeight="1" x14ac:dyDescent="0.3">
      <c r="A112" s="26" t="s">
        <v>121</v>
      </c>
      <c r="B112" s="11" t="s">
        <v>422</v>
      </c>
      <c r="C112" s="11" t="s">
        <v>569</v>
      </c>
      <c r="D112" s="12" t="s">
        <v>0</v>
      </c>
      <c r="E112" s="12">
        <v>15</v>
      </c>
      <c r="F112" s="13">
        <v>103.72</v>
      </c>
      <c r="G112" s="13">
        <f t="shared" si="1"/>
        <v>1555.8</v>
      </c>
    </row>
    <row r="113" spans="1:7" s="8" customFormat="1" ht="57.75" customHeight="1" x14ac:dyDescent="0.3">
      <c r="A113" s="26" t="s">
        <v>122</v>
      </c>
      <c r="B113" s="11" t="s">
        <v>187</v>
      </c>
      <c r="C113" s="11" t="s">
        <v>570</v>
      </c>
      <c r="D113" s="12" t="s">
        <v>0</v>
      </c>
      <c r="E113" s="12">
        <v>10</v>
      </c>
      <c r="F113" s="13">
        <v>93</v>
      </c>
      <c r="G113" s="13">
        <f t="shared" si="1"/>
        <v>930</v>
      </c>
    </row>
    <row r="114" spans="1:7" s="8" customFormat="1" ht="57.75" customHeight="1" x14ac:dyDescent="0.3">
      <c r="A114" s="26" t="s">
        <v>123</v>
      </c>
      <c r="B114" s="11" t="s">
        <v>17</v>
      </c>
      <c r="C114" s="11" t="s">
        <v>571</v>
      </c>
      <c r="D114" s="12" t="s">
        <v>0</v>
      </c>
      <c r="E114" s="12">
        <v>2</v>
      </c>
      <c r="F114" s="13">
        <v>78.06</v>
      </c>
      <c r="G114" s="13">
        <f t="shared" si="1"/>
        <v>156.12</v>
      </c>
    </row>
    <row r="115" spans="1:7" s="8" customFormat="1" ht="57.75" customHeight="1" x14ac:dyDescent="0.3">
      <c r="A115" s="26" t="s">
        <v>124</v>
      </c>
      <c r="B115" s="11" t="s">
        <v>18</v>
      </c>
      <c r="C115" s="11" t="s">
        <v>572</v>
      </c>
      <c r="D115" s="12" t="s">
        <v>0</v>
      </c>
      <c r="E115" s="12">
        <v>5</v>
      </c>
      <c r="F115" s="13">
        <v>16.11</v>
      </c>
      <c r="G115" s="13">
        <f t="shared" si="1"/>
        <v>80.55</v>
      </c>
    </row>
    <row r="116" spans="1:7" ht="57.75" customHeight="1" x14ac:dyDescent="0.3">
      <c r="A116" s="26" t="s">
        <v>125</v>
      </c>
      <c r="B116" s="11" t="s">
        <v>363</v>
      </c>
      <c r="C116" s="11" t="s">
        <v>573</v>
      </c>
      <c r="D116" s="12" t="s">
        <v>0</v>
      </c>
      <c r="E116" s="12">
        <v>60</v>
      </c>
      <c r="F116" s="13">
        <v>76.45</v>
      </c>
      <c r="G116" s="13">
        <f t="shared" si="1"/>
        <v>4587</v>
      </c>
    </row>
    <row r="117" spans="1:7" s="8" customFormat="1" ht="57.75" customHeight="1" x14ac:dyDescent="0.3">
      <c r="A117" s="26" t="s">
        <v>126</v>
      </c>
      <c r="B117" s="11" t="s">
        <v>364</v>
      </c>
      <c r="C117" s="11" t="s">
        <v>574</v>
      </c>
      <c r="D117" s="12" t="s">
        <v>0</v>
      </c>
      <c r="E117" s="12">
        <v>40</v>
      </c>
      <c r="F117" s="13">
        <v>89.15</v>
      </c>
      <c r="G117" s="13">
        <f t="shared" si="1"/>
        <v>3566</v>
      </c>
    </row>
    <row r="118" spans="1:7" s="8" customFormat="1" ht="57.75" customHeight="1" x14ac:dyDescent="0.3">
      <c r="A118" s="26" t="s">
        <v>127</v>
      </c>
      <c r="B118" s="11" t="s">
        <v>361</v>
      </c>
      <c r="C118" s="11" t="s">
        <v>575</v>
      </c>
      <c r="D118" s="12" t="s">
        <v>0</v>
      </c>
      <c r="E118" s="12">
        <v>5</v>
      </c>
      <c r="F118" s="13">
        <v>13.14</v>
      </c>
      <c r="G118" s="13">
        <f t="shared" si="1"/>
        <v>65.7</v>
      </c>
    </row>
    <row r="119" spans="1:7" s="8" customFormat="1" ht="57.75" customHeight="1" x14ac:dyDescent="0.3">
      <c r="A119" s="26" t="s">
        <v>128</v>
      </c>
      <c r="B119" s="11" t="s">
        <v>362</v>
      </c>
      <c r="C119" s="11" t="s">
        <v>576</v>
      </c>
      <c r="D119" s="12" t="s">
        <v>0</v>
      </c>
      <c r="E119" s="12">
        <v>2</v>
      </c>
      <c r="F119" s="13">
        <v>36.01</v>
      </c>
      <c r="G119" s="13">
        <f t="shared" si="1"/>
        <v>72.02</v>
      </c>
    </row>
    <row r="120" spans="1:7" s="8" customFormat="1" ht="57.75" customHeight="1" x14ac:dyDescent="0.3">
      <c r="A120" s="26" t="s">
        <v>235</v>
      </c>
      <c r="B120" s="11" t="s">
        <v>19</v>
      </c>
      <c r="C120" s="11" t="s">
        <v>577</v>
      </c>
      <c r="D120" s="12" t="s">
        <v>0</v>
      </c>
      <c r="E120" s="12">
        <v>5</v>
      </c>
      <c r="F120" s="13">
        <v>11.73</v>
      </c>
      <c r="G120" s="13">
        <f t="shared" si="1"/>
        <v>58.650000000000006</v>
      </c>
    </row>
    <row r="121" spans="1:7" s="8" customFormat="1" ht="57.75" customHeight="1" x14ac:dyDescent="0.3">
      <c r="A121" s="26" t="s">
        <v>129</v>
      </c>
      <c r="B121" s="11" t="s">
        <v>273</v>
      </c>
      <c r="C121" s="11" t="s">
        <v>578</v>
      </c>
      <c r="D121" s="12" t="s">
        <v>0</v>
      </c>
      <c r="E121" s="12">
        <v>10</v>
      </c>
      <c r="F121" s="13">
        <v>6.05</v>
      </c>
      <c r="G121" s="13">
        <f t="shared" si="1"/>
        <v>60.5</v>
      </c>
    </row>
    <row r="122" spans="1:7" s="10" customFormat="1" ht="57.75" customHeight="1" x14ac:dyDescent="0.3">
      <c r="A122" s="26" t="s">
        <v>130</v>
      </c>
      <c r="B122" s="11" t="s">
        <v>322</v>
      </c>
      <c r="C122" s="11" t="s">
        <v>579</v>
      </c>
      <c r="D122" s="12" t="s">
        <v>0</v>
      </c>
      <c r="E122" s="12">
        <v>5</v>
      </c>
      <c r="F122" s="13">
        <v>40.39</v>
      </c>
      <c r="G122" s="13">
        <f t="shared" si="1"/>
        <v>201.95</v>
      </c>
    </row>
    <row r="123" spans="1:7" s="8" customFormat="1" ht="57.75" customHeight="1" x14ac:dyDescent="0.3">
      <c r="A123" s="26" t="s">
        <v>131</v>
      </c>
      <c r="B123" s="11" t="s">
        <v>180</v>
      </c>
      <c r="C123" s="11" t="s">
        <v>580</v>
      </c>
      <c r="D123" s="12" t="s">
        <v>0</v>
      </c>
      <c r="E123" s="12">
        <v>4</v>
      </c>
      <c r="F123" s="13">
        <v>59.71</v>
      </c>
      <c r="G123" s="13">
        <f t="shared" si="1"/>
        <v>238.84</v>
      </c>
    </row>
    <row r="124" spans="1:7" s="8" customFormat="1" ht="57.75" customHeight="1" x14ac:dyDescent="0.3">
      <c r="A124" s="26" t="s">
        <v>132</v>
      </c>
      <c r="B124" s="11" t="s">
        <v>20</v>
      </c>
      <c r="C124" s="11" t="s">
        <v>581</v>
      </c>
      <c r="D124" s="12" t="s">
        <v>0</v>
      </c>
      <c r="E124" s="12">
        <v>3</v>
      </c>
      <c r="F124" s="13">
        <v>27.8</v>
      </c>
      <c r="G124" s="13">
        <f t="shared" si="1"/>
        <v>83.4</v>
      </c>
    </row>
    <row r="125" spans="1:7" s="8" customFormat="1" ht="57.75" customHeight="1" x14ac:dyDescent="0.3">
      <c r="A125" s="26" t="s">
        <v>133</v>
      </c>
      <c r="B125" s="11" t="s">
        <v>269</v>
      </c>
      <c r="C125" s="11" t="s">
        <v>582</v>
      </c>
      <c r="D125" s="12" t="s">
        <v>0</v>
      </c>
      <c r="E125" s="12">
        <v>10</v>
      </c>
      <c r="F125" s="13">
        <v>49.28</v>
      </c>
      <c r="G125" s="13">
        <f t="shared" si="1"/>
        <v>492.8</v>
      </c>
    </row>
    <row r="126" spans="1:7" s="8" customFormat="1" ht="57.75" customHeight="1" x14ac:dyDescent="0.3">
      <c r="A126" s="26" t="s">
        <v>134</v>
      </c>
      <c r="B126" s="11" t="s">
        <v>21</v>
      </c>
      <c r="C126" s="11" t="s">
        <v>583</v>
      </c>
      <c r="D126" s="12" t="s">
        <v>0</v>
      </c>
      <c r="E126" s="12">
        <v>5</v>
      </c>
      <c r="F126" s="13">
        <v>29.86</v>
      </c>
      <c r="G126" s="13">
        <f t="shared" si="1"/>
        <v>149.30000000000001</v>
      </c>
    </row>
    <row r="127" spans="1:7" s="8" customFormat="1" ht="57.75" customHeight="1" x14ac:dyDescent="0.3">
      <c r="A127" s="26" t="s">
        <v>135</v>
      </c>
      <c r="B127" s="11" t="s">
        <v>323</v>
      </c>
      <c r="C127" s="11" t="s">
        <v>584</v>
      </c>
      <c r="D127" s="12" t="s">
        <v>0</v>
      </c>
      <c r="E127" s="12">
        <v>12</v>
      </c>
      <c r="F127" s="13">
        <v>49.28</v>
      </c>
      <c r="G127" s="13">
        <f t="shared" si="1"/>
        <v>591.36</v>
      </c>
    </row>
    <row r="128" spans="1:7" s="8" customFormat="1" ht="57.75" customHeight="1" x14ac:dyDescent="0.3">
      <c r="A128" s="26" t="s">
        <v>136</v>
      </c>
      <c r="B128" s="11" t="s">
        <v>266</v>
      </c>
      <c r="C128" s="11" t="s">
        <v>585</v>
      </c>
      <c r="D128" s="12" t="s">
        <v>0</v>
      </c>
      <c r="E128" s="12">
        <v>60</v>
      </c>
      <c r="F128" s="13">
        <v>21.48</v>
      </c>
      <c r="G128" s="13">
        <f t="shared" si="1"/>
        <v>1288.8</v>
      </c>
    </row>
    <row r="129" spans="1:7" s="8" customFormat="1" ht="57.75" customHeight="1" x14ac:dyDescent="0.3">
      <c r="A129" s="26" t="s">
        <v>236</v>
      </c>
      <c r="B129" s="11" t="s">
        <v>188</v>
      </c>
      <c r="C129" s="11" t="s">
        <v>586</v>
      </c>
      <c r="D129" s="12" t="s">
        <v>0</v>
      </c>
      <c r="E129" s="12">
        <v>5</v>
      </c>
      <c r="F129" s="13">
        <v>15.94</v>
      </c>
      <c r="G129" s="13">
        <f t="shared" si="1"/>
        <v>79.7</v>
      </c>
    </row>
    <row r="130" spans="1:7" s="8" customFormat="1" ht="57.75" customHeight="1" x14ac:dyDescent="0.3">
      <c r="A130" s="26" t="s">
        <v>237</v>
      </c>
      <c r="B130" s="11" t="s">
        <v>22</v>
      </c>
      <c r="C130" s="11" t="s">
        <v>587</v>
      </c>
      <c r="D130" s="12" t="s">
        <v>0</v>
      </c>
      <c r="E130" s="12">
        <v>5</v>
      </c>
      <c r="F130" s="13">
        <v>18.260000000000002</v>
      </c>
      <c r="G130" s="13">
        <f t="shared" si="1"/>
        <v>91.300000000000011</v>
      </c>
    </row>
    <row r="131" spans="1:7" s="8" customFormat="1" ht="57.75" customHeight="1" x14ac:dyDescent="0.3">
      <c r="A131" s="26" t="s">
        <v>459</v>
      </c>
      <c r="B131" s="11" t="s">
        <v>316</v>
      </c>
      <c r="C131" s="11" t="s">
        <v>588</v>
      </c>
      <c r="D131" s="12" t="s">
        <v>0</v>
      </c>
      <c r="E131" s="12">
        <v>12</v>
      </c>
      <c r="F131" s="13">
        <v>68.91</v>
      </c>
      <c r="G131" s="13">
        <f t="shared" si="1"/>
        <v>826.92</v>
      </c>
    </row>
    <row r="132" spans="1:7" s="8" customFormat="1" ht="57.75" customHeight="1" x14ac:dyDescent="0.3">
      <c r="A132" s="26" t="s">
        <v>137</v>
      </c>
      <c r="B132" s="11" t="s">
        <v>309</v>
      </c>
      <c r="C132" s="11" t="s">
        <v>589</v>
      </c>
      <c r="D132" s="12" t="s">
        <v>0</v>
      </c>
      <c r="E132" s="12">
        <v>15</v>
      </c>
      <c r="F132" s="13">
        <v>70.33</v>
      </c>
      <c r="G132" s="13">
        <f t="shared" ref="G132:G195" si="2">E132*F132</f>
        <v>1054.95</v>
      </c>
    </row>
    <row r="133" spans="1:7" s="8" customFormat="1" ht="57.75" customHeight="1" x14ac:dyDescent="0.3">
      <c r="A133" s="26" t="s">
        <v>138</v>
      </c>
      <c r="B133" s="11" t="s">
        <v>326</v>
      </c>
      <c r="C133" s="11" t="s">
        <v>590</v>
      </c>
      <c r="D133" s="12" t="s">
        <v>0</v>
      </c>
      <c r="E133" s="12">
        <v>5</v>
      </c>
      <c r="F133" s="13">
        <v>5.23</v>
      </c>
      <c r="G133" s="13">
        <f t="shared" si="2"/>
        <v>26.150000000000002</v>
      </c>
    </row>
    <row r="134" spans="1:7" s="8" customFormat="1" ht="57.75" customHeight="1" x14ac:dyDescent="0.3">
      <c r="A134" s="26" t="s">
        <v>139</v>
      </c>
      <c r="B134" s="11" t="s">
        <v>426</v>
      </c>
      <c r="C134" s="11" t="s">
        <v>591</v>
      </c>
      <c r="D134" s="12" t="s">
        <v>0</v>
      </c>
      <c r="E134" s="12">
        <v>10</v>
      </c>
      <c r="F134" s="13">
        <v>43.14</v>
      </c>
      <c r="G134" s="13">
        <f t="shared" si="2"/>
        <v>431.4</v>
      </c>
    </row>
    <row r="135" spans="1:7" s="8" customFormat="1" ht="57.75" customHeight="1" x14ac:dyDescent="0.3">
      <c r="A135" s="26" t="s">
        <v>140</v>
      </c>
      <c r="B135" s="11" t="s">
        <v>270</v>
      </c>
      <c r="C135" s="11" t="s">
        <v>592</v>
      </c>
      <c r="D135" s="12" t="s">
        <v>0</v>
      </c>
      <c r="E135" s="12">
        <v>30</v>
      </c>
      <c r="F135" s="13">
        <v>30.53</v>
      </c>
      <c r="G135" s="13">
        <f t="shared" si="2"/>
        <v>915.90000000000009</v>
      </c>
    </row>
    <row r="136" spans="1:7" s="8" customFormat="1" ht="57.75" customHeight="1" x14ac:dyDescent="0.3">
      <c r="A136" s="26" t="s">
        <v>141</v>
      </c>
      <c r="B136" s="11" t="s">
        <v>23</v>
      </c>
      <c r="C136" s="11" t="s">
        <v>593</v>
      </c>
      <c r="D136" s="12" t="s">
        <v>0</v>
      </c>
      <c r="E136" s="12">
        <v>5</v>
      </c>
      <c r="F136" s="13">
        <v>50.54</v>
      </c>
      <c r="G136" s="13">
        <f t="shared" si="2"/>
        <v>252.7</v>
      </c>
    </row>
    <row r="137" spans="1:7" s="8" customFormat="1" ht="57.75" customHeight="1" x14ac:dyDescent="0.3">
      <c r="A137" s="26" t="s">
        <v>142</v>
      </c>
      <c r="B137" s="11" t="s">
        <v>317</v>
      </c>
      <c r="C137" s="11" t="s">
        <v>594</v>
      </c>
      <c r="D137" s="12" t="s">
        <v>0</v>
      </c>
      <c r="E137" s="12">
        <v>30</v>
      </c>
      <c r="F137" s="13">
        <v>98.78</v>
      </c>
      <c r="G137" s="13">
        <f t="shared" si="2"/>
        <v>2963.4</v>
      </c>
    </row>
    <row r="138" spans="1:7" s="8" customFormat="1" ht="57.75" customHeight="1" x14ac:dyDescent="0.3">
      <c r="A138" s="26" t="s">
        <v>143</v>
      </c>
      <c r="B138" s="11" t="s">
        <v>328</v>
      </c>
      <c r="C138" s="11" t="s">
        <v>595</v>
      </c>
      <c r="D138" s="12" t="s">
        <v>0</v>
      </c>
      <c r="E138" s="12">
        <v>5</v>
      </c>
      <c r="F138" s="13">
        <v>8.0500000000000007</v>
      </c>
      <c r="G138" s="13">
        <f t="shared" si="2"/>
        <v>40.25</v>
      </c>
    </row>
    <row r="139" spans="1:7" s="8" customFormat="1" ht="57.75" customHeight="1" x14ac:dyDescent="0.3">
      <c r="A139" s="26" t="s">
        <v>144</v>
      </c>
      <c r="B139" s="11" t="s">
        <v>176</v>
      </c>
      <c r="C139" s="11" t="s">
        <v>596</v>
      </c>
      <c r="D139" s="12" t="s">
        <v>0</v>
      </c>
      <c r="E139" s="12">
        <v>5</v>
      </c>
      <c r="F139" s="13">
        <v>31.59</v>
      </c>
      <c r="G139" s="13">
        <f t="shared" si="2"/>
        <v>157.94999999999999</v>
      </c>
    </row>
    <row r="140" spans="1:7" s="10" customFormat="1" ht="57.75" customHeight="1" x14ac:dyDescent="0.3">
      <c r="A140" s="26" t="s">
        <v>145</v>
      </c>
      <c r="B140" s="11" t="s">
        <v>213</v>
      </c>
      <c r="C140" s="11" t="s">
        <v>597</v>
      </c>
      <c r="D140" s="12" t="s">
        <v>0</v>
      </c>
      <c r="E140" s="12">
        <v>8</v>
      </c>
      <c r="F140" s="13">
        <v>29.06</v>
      </c>
      <c r="G140" s="13">
        <f t="shared" si="2"/>
        <v>232.48</v>
      </c>
    </row>
    <row r="141" spans="1:7" s="8" customFormat="1" ht="57.75" customHeight="1" x14ac:dyDescent="0.3">
      <c r="A141" s="26" t="s">
        <v>146</v>
      </c>
      <c r="B141" s="11" t="s">
        <v>189</v>
      </c>
      <c r="C141" s="11" t="s">
        <v>598</v>
      </c>
      <c r="D141" s="12" t="s">
        <v>0</v>
      </c>
      <c r="E141" s="12">
        <v>5</v>
      </c>
      <c r="F141" s="13">
        <v>36.64</v>
      </c>
      <c r="G141" s="13">
        <f t="shared" si="2"/>
        <v>183.2</v>
      </c>
    </row>
    <row r="142" spans="1:7" s="8" customFormat="1" ht="57.75" customHeight="1" x14ac:dyDescent="0.3">
      <c r="A142" s="26" t="s">
        <v>212</v>
      </c>
      <c r="B142" s="11" t="s">
        <v>178</v>
      </c>
      <c r="C142" s="11" t="s">
        <v>599</v>
      </c>
      <c r="D142" s="12" t="s">
        <v>0</v>
      </c>
      <c r="E142" s="12">
        <v>15</v>
      </c>
      <c r="F142" s="13">
        <v>15.92</v>
      </c>
      <c r="G142" s="13">
        <f t="shared" si="2"/>
        <v>238.8</v>
      </c>
    </row>
    <row r="143" spans="1:7" s="8" customFormat="1" ht="57.75" customHeight="1" x14ac:dyDescent="0.3">
      <c r="A143" s="26" t="s">
        <v>147</v>
      </c>
      <c r="B143" s="11" t="s">
        <v>177</v>
      </c>
      <c r="C143" s="11" t="s">
        <v>600</v>
      </c>
      <c r="D143" s="12" t="s">
        <v>0</v>
      </c>
      <c r="E143" s="12">
        <v>1</v>
      </c>
      <c r="F143" s="13">
        <v>17.760000000000002</v>
      </c>
      <c r="G143" s="13">
        <f t="shared" si="2"/>
        <v>17.760000000000002</v>
      </c>
    </row>
    <row r="144" spans="1:7" ht="57.75" customHeight="1" x14ac:dyDescent="0.3">
      <c r="A144" s="26" t="s">
        <v>148</v>
      </c>
      <c r="B144" s="11" t="s">
        <v>179</v>
      </c>
      <c r="C144" s="11" t="s">
        <v>601</v>
      </c>
      <c r="D144" s="12" t="s">
        <v>0</v>
      </c>
      <c r="E144" s="12">
        <v>1</v>
      </c>
      <c r="F144" s="13">
        <v>23.9</v>
      </c>
      <c r="G144" s="13">
        <f t="shared" si="2"/>
        <v>23.9</v>
      </c>
    </row>
    <row r="145" spans="1:7" s="8" customFormat="1" ht="57.75" customHeight="1" x14ac:dyDescent="0.3">
      <c r="A145" s="26" t="s">
        <v>149</v>
      </c>
      <c r="B145" s="11" t="s">
        <v>264</v>
      </c>
      <c r="C145" s="11" t="s">
        <v>602</v>
      </c>
      <c r="D145" s="12" t="s">
        <v>0</v>
      </c>
      <c r="E145" s="12">
        <v>40</v>
      </c>
      <c r="F145" s="13">
        <v>46.08</v>
      </c>
      <c r="G145" s="13">
        <f t="shared" si="2"/>
        <v>1843.1999999999998</v>
      </c>
    </row>
    <row r="146" spans="1:7" s="8" customFormat="1" ht="57.75" customHeight="1" x14ac:dyDescent="0.3">
      <c r="A146" s="26" t="s">
        <v>238</v>
      </c>
      <c r="B146" s="11" t="s">
        <v>263</v>
      </c>
      <c r="C146" s="11" t="s">
        <v>603</v>
      </c>
      <c r="D146" s="12" t="s">
        <v>0</v>
      </c>
      <c r="E146" s="12">
        <v>50</v>
      </c>
      <c r="F146" s="13">
        <v>22.77</v>
      </c>
      <c r="G146" s="13">
        <f t="shared" si="2"/>
        <v>1138.5</v>
      </c>
    </row>
    <row r="147" spans="1:7" s="8" customFormat="1" ht="57.75" customHeight="1" x14ac:dyDescent="0.3">
      <c r="A147" s="26" t="s">
        <v>150</v>
      </c>
      <c r="B147" s="11" t="s">
        <v>191</v>
      </c>
      <c r="C147" s="11" t="s">
        <v>604</v>
      </c>
      <c r="D147" s="12" t="s">
        <v>0</v>
      </c>
      <c r="E147" s="12">
        <v>5</v>
      </c>
      <c r="F147" s="13">
        <v>15.67</v>
      </c>
      <c r="G147" s="13">
        <f t="shared" si="2"/>
        <v>78.349999999999994</v>
      </c>
    </row>
    <row r="148" spans="1:7" s="8" customFormat="1" ht="57.75" customHeight="1" x14ac:dyDescent="0.3">
      <c r="A148" s="26" t="s">
        <v>239</v>
      </c>
      <c r="B148" s="11" t="s">
        <v>320</v>
      </c>
      <c r="C148" s="11" t="s">
        <v>605</v>
      </c>
      <c r="D148" s="12" t="s">
        <v>0</v>
      </c>
      <c r="E148" s="12">
        <v>10</v>
      </c>
      <c r="F148" s="13">
        <v>8.0500000000000007</v>
      </c>
      <c r="G148" s="13">
        <f t="shared" si="2"/>
        <v>80.5</v>
      </c>
    </row>
    <row r="149" spans="1:7" s="8" customFormat="1" ht="57.75" customHeight="1" x14ac:dyDescent="0.3">
      <c r="A149" s="26" t="s">
        <v>240</v>
      </c>
      <c r="B149" s="11" t="s">
        <v>310</v>
      </c>
      <c r="C149" s="11" t="s">
        <v>606</v>
      </c>
      <c r="D149" s="12" t="s">
        <v>0</v>
      </c>
      <c r="E149" s="12">
        <v>140</v>
      </c>
      <c r="F149" s="13">
        <v>323.58</v>
      </c>
      <c r="G149" s="13">
        <f t="shared" si="2"/>
        <v>45301.2</v>
      </c>
    </row>
    <row r="150" spans="1:7" s="8" customFormat="1" ht="57.75" customHeight="1" x14ac:dyDescent="0.3">
      <c r="A150" s="26" t="s">
        <v>241</v>
      </c>
      <c r="B150" s="11" t="s">
        <v>24</v>
      </c>
      <c r="C150" s="11" t="s">
        <v>607</v>
      </c>
      <c r="D150" s="12" t="s">
        <v>0</v>
      </c>
      <c r="E150" s="12">
        <v>150</v>
      </c>
      <c r="F150" s="13">
        <v>6.32</v>
      </c>
      <c r="G150" s="13">
        <f t="shared" si="2"/>
        <v>948</v>
      </c>
    </row>
    <row r="151" spans="1:7" s="8" customFormat="1" ht="57.75" customHeight="1" x14ac:dyDescent="0.3">
      <c r="A151" s="26" t="s">
        <v>242</v>
      </c>
      <c r="B151" s="11" t="s">
        <v>25</v>
      </c>
      <c r="C151" s="11" t="s">
        <v>608</v>
      </c>
      <c r="D151" s="12" t="s">
        <v>0</v>
      </c>
      <c r="E151" s="12">
        <v>200</v>
      </c>
      <c r="F151" s="13">
        <v>8.2100000000000009</v>
      </c>
      <c r="G151" s="13">
        <f t="shared" si="2"/>
        <v>1642.0000000000002</v>
      </c>
    </row>
    <row r="152" spans="1:7" s="8" customFormat="1" ht="57.75" customHeight="1" x14ac:dyDescent="0.3">
      <c r="A152" s="26" t="s">
        <v>243</v>
      </c>
      <c r="B152" s="11" t="s">
        <v>26</v>
      </c>
      <c r="C152" s="11" t="s">
        <v>609</v>
      </c>
      <c r="D152" s="12" t="s">
        <v>0</v>
      </c>
      <c r="E152" s="12">
        <v>200</v>
      </c>
      <c r="F152" s="13">
        <v>9.48</v>
      </c>
      <c r="G152" s="13">
        <f t="shared" si="2"/>
        <v>1896</v>
      </c>
    </row>
    <row r="153" spans="1:7" ht="57.75" customHeight="1" x14ac:dyDescent="0.3">
      <c r="A153" s="26" t="s">
        <v>151</v>
      </c>
      <c r="B153" s="11" t="s">
        <v>27</v>
      </c>
      <c r="C153" s="11" t="s">
        <v>611</v>
      </c>
      <c r="D153" s="12" t="s">
        <v>0</v>
      </c>
      <c r="E153" s="12">
        <v>4</v>
      </c>
      <c r="F153" s="13">
        <v>46.75</v>
      </c>
      <c r="G153" s="13">
        <f t="shared" si="2"/>
        <v>187</v>
      </c>
    </row>
    <row r="154" spans="1:7" ht="57.75" customHeight="1" x14ac:dyDescent="0.3">
      <c r="A154" s="26" t="s">
        <v>152</v>
      </c>
      <c r="B154" s="11" t="s">
        <v>262</v>
      </c>
      <c r="C154" s="11" t="s">
        <v>610</v>
      </c>
      <c r="D154" s="12" t="s">
        <v>0</v>
      </c>
      <c r="E154" s="12">
        <v>70</v>
      </c>
      <c r="F154" s="13">
        <v>21.22</v>
      </c>
      <c r="G154" s="13">
        <f t="shared" si="2"/>
        <v>1485.3999999999999</v>
      </c>
    </row>
    <row r="155" spans="1:7" s="8" customFormat="1" ht="57.75" customHeight="1" x14ac:dyDescent="0.3">
      <c r="A155" s="26" t="s">
        <v>156</v>
      </c>
      <c r="B155" s="11" t="s">
        <v>28</v>
      </c>
      <c r="C155" s="11" t="s">
        <v>612</v>
      </c>
      <c r="D155" s="12" t="s">
        <v>0</v>
      </c>
      <c r="E155" s="12">
        <v>3</v>
      </c>
      <c r="F155" s="13">
        <v>13.55</v>
      </c>
      <c r="G155" s="13">
        <f t="shared" si="2"/>
        <v>40.650000000000006</v>
      </c>
    </row>
    <row r="156" spans="1:7" s="8" customFormat="1" ht="57.75" customHeight="1" x14ac:dyDescent="0.3">
      <c r="A156" s="26" t="s">
        <v>441</v>
      </c>
      <c r="B156" s="11" t="s">
        <v>29</v>
      </c>
      <c r="C156" s="11" t="s">
        <v>613</v>
      </c>
      <c r="D156" s="12" t="s">
        <v>0</v>
      </c>
      <c r="E156" s="12">
        <v>10</v>
      </c>
      <c r="F156" s="13">
        <v>59.73</v>
      </c>
      <c r="G156" s="13">
        <f t="shared" si="2"/>
        <v>597.29999999999995</v>
      </c>
    </row>
    <row r="157" spans="1:7" s="8" customFormat="1" ht="57.75" customHeight="1" x14ac:dyDescent="0.3">
      <c r="A157" s="26" t="s">
        <v>442</v>
      </c>
      <c r="B157" s="11" t="s">
        <v>30</v>
      </c>
      <c r="C157" s="11" t="s">
        <v>614</v>
      </c>
      <c r="D157" s="12" t="s">
        <v>0</v>
      </c>
      <c r="E157" s="12">
        <v>10</v>
      </c>
      <c r="F157" s="13">
        <v>106.91</v>
      </c>
      <c r="G157" s="13">
        <f t="shared" si="2"/>
        <v>1069.0999999999999</v>
      </c>
    </row>
    <row r="158" spans="1:7" s="8" customFormat="1" ht="57.75" customHeight="1" x14ac:dyDescent="0.3">
      <c r="A158" s="26" t="s">
        <v>443</v>
      </c>
      <c r="B158" s="11" t="s">
        <v>276</v>
      </c>
      <c r="C158" s="11" t="s">
        <v>615</v>
      </c>
      <c r="D158" s="12" t="s">
        <v>0</v>
      </c>
      <c r="E158" s="12">
        <v>70</v>
      </c>
      <c r="F158" s="13">
        <v>17</v>
      </c>
      <c r="G158" s="13">
        <f t="shared" si="2"/>
        <v>1190</v>
      </c>
    </row>
    <row r="159" spans="1:7" s="10" customFormat="1" ht="57.75" customHeight="1" x14ac:dyDescent="0.3">
      <c r="A159" s="26" t="s">
        <v>444</v>
      </c>
      <c r="B159" s="11" t="s">
        <v>428</v>
      </c>
      <c r="C159" s="11" t="s">
        <v>616</v>
      </c>
      <c r="D159" s="12" t="s">
        <v>0</v>
      </c>
      <c r="E159" s="12">
        <v>100</v>
      </c>
      <c r="F159" s="13">
        <v>17</v>
      </c>
      <c r="G159" s="13">
        <f t="shared" si="2"/>
        <v>1700</v>
      </c>
    </row>
    <row r="160" spans="1:7" s="8" customFormat="1" ht="57.75" customHeight="1" x14ac:dyDescent="0.3">
      <c r="A160" s="26" t="s">
        <v>157</v>
      </c>
      <c r="B160" s="11" t="s">
        <v>280</v>
      </c>
      <c r="C160" s="11" t="s">
        <v>617</v>
      </c>
      <c r="D160" s="12" t="s">
        <v>0</v>
      </c>
      <c r="E160" s="12">
        <v>10</v>
      </c>
      <c r="F160" s="13">
        <v>25.21</v>
      </c>
      <c r="G160" s="13">
        <f t="shared" si="2"/>
        <v>252.10000000000002</v>
      </c>
    </row>
    <row r="161" spans="1:7" s="8" customFormat="1" ht="57.75" customHeight="1" x14ac:dyDescent="0.3">
      <c r="A161" s="26" t="s">
        <v>158</v>
      </c>
      <c r="B161" s="11" t="s">
        <v>423</v>
      </c>
      <c r="C161" s="11" t="s">
        <v>618</v>
      </c>
      <c r="D161" s="12" t="s">
        <v>0</v>
      </c>
      <c r="E161" s="12">
        <v>100</v>
      </c>
      <c r="F161" s="13">
        <v>17</v>
      </c>
      <c r="G161" s="13">
        <f t="shared" si="2"/>
        <v>1700</v>
      </c>
    </row>
    <row r="162" spans="1:7" s="8" customFormat="1" ht="57.75" customHeight="1" x14ac:dyDescent="0.3">
      <c r="A162" s="26" t="s">
        <v>159</v>
      </c>
      <c r="B162" s="11" t="s">
        <v>265</v>
      </c>
      <c r="C162" s="11" t="s">
        <v>619</v>
      </c>
      <c r="D162" s="12" t="s">
        <v>0</v>
      </c>
      <c r="E162" s="12">
        <v>10</v>
      </c>
      <c r="F162" s="13">
        <v>222.1</v>
      </c>
      <c r="G162" s="13">
        <f t="shared" si="2"/>
        <v>2221</v>
      </c>
    </row>
    <row r="163" spans="1:7" s="8" customFormat="1" ht="57.75" customHeight="1" x14ac:dyDescent="0.3">
      <c r="A163" s="26" t="s">
        <v>244</v>
      </c>
      <c r="B163" s="11" t="s">
        <v>271</v>
      </c>
      <c r="C163" s="11" t="s">
        <v>620</v>
      </c>
      <c r="D163" s="12" t="s">
        <v>0</v>
      </c>
      <c r="E163" s="12">
        <v>10</v>
      </c>
      <c r="F163" s="13">
        <v>229.83</v>
      </c>
      <c r="G163" s="13">
        <f t="shared" si="2"/>
        <v>2298.3000000000002</v>
      </c>
    </row>
    <row r="164" spans="1:7" s="8" customFormat="1" ht="57.75" customHeight="1" x14ac:dyDescent="0.3">
      <c r="A164" s="26" t="s">
        <v>160</v>
      </c>
      <c r="B164" s="11" t="s">
        <v>281</v>
      </c>
      <c r="C164" s="11" t="s">
        <v>621</v>
      </c>
      <c r="D164" s="12" t="s">
        <v>0</v>
      </c>
      <c r="E164" s="12">
        <v>10</v>
      </c>
      <c r="F164" s="13">
        <v>6.75</v>
      </c>
      <c r="G164" s="13">
        <f t="shared" si="2"/>
        <v>67.5</v>
      </c>
    </row>
    <row r="165" spans="1:7" s="8" customFormat="1" ht="57.75" customHeight="1" x14ac:dyDescent="0.3">
      <c r="A165" s="26" t="s">
        <v>161</v>
      </c>
      <c r="B165" s="11" t="s">
        <v>31</v>
      </c>
      <c r="C165" s="11" t="s">
        <v>622</v>
      </c>
      <c r="D165" s="12" t="s">
        <v>0</v>
      </c>
      <c r="E165" s="12">
        <v>200</v>
      </c>
      <c r="F165" s="13">
        <v>21.64</v>
      </c>
      <c r="G165" s="13">
        <f t="shared" si="2"/>
        <v>4328</v>
      </c>
    </row>
    <row r="166" spans="1:7" s="8" customFormat="1" ht="57.75" customHeight="1" x14ac:dyDescent="0.3">
      <c r="A166" s="26" t="s">
        <v>162</v>
      </c>
      <c r="B166" s="11" t="s">
        <v>32</v>
      </c>
      <c r="C166" s="11" t="s">
        <v>623</v>
      </c>
      <c r="D166" s="12" t="s">
        <v>2</v>
      </c>
      <c r="E166" s="12">
        <v>250</v>
      </c>
      <c r="F166" s="13">
        <v>27.84</v>
      </c>
      <c r="G166" s="13">
        <f t="shared" si="2"/>
        <v>6960</v>
      </c>
    </row>
    <row r="167" spans="1:7" s="8" customFormat="1" ht="57.75" customHeight="1" x14ac:dyDescent="0.3">
      <c r="A167" s="26" t="s">
        <v>163</v>
      </c>
      <c r="B167" s="11" t="s">
        <v>206</v>
      </c>
      <c r="C167" s="11" t="s">
        <v>624</v>
      </c>
      <c r="D167" s="12" t="s">
        <v>0</v>
      </c>
      <c r="E167" s="12">
        <v>50</v>
      </c>
      <c r="F167" s="13">
        <v>48.02</v>
      </c>
      <c r="G167" s="13">
        <f t="shared" si="2"/>
        <v>2401</v>
      </c>
    </row>
    <row r="168" spans="1:7" s="8" customFormat="1" ht="57.75" customHeight="1" x14ac:dyDescent="0.3">
      <c r="A168" s="26" t="s">
        <v>164</v>
      </c>
      <c r="B168" s="11" t="s">
        <v>207</v>
      </c>
      <c r="C168" s="11" t="s">
        <v>625</v>
      </c>
      <c r="D168" s="12" t="s">
        <v>0</v>
      </c>
      <c r="E168" s="20">
        <v>50</v>
      </c>
      <c r="F168" s="21">
        <v>88.45</v>
      </c>
      <c r="G168" s="13">
        <f t="shared" si="2"/>
        <v>4422.5</v>
      </c>
    </row>
    <row r="169" spans="1:7" s="8" customFormat="1" ht="57.75" customHeight="1" x14ac:dyDescent="0.3">
      <c r="A169" s="26" t="s">
        <v>460</v>
      </c>
      <c r="B169" s="11" t="s">
        <v>33</v>
      </c>
      <c r="C169" s="11" t="s">
        <v>626</v>
      </c>
      <c r="D169" s="12" t="s">
        <v>2</v>
      </c>
      <c r="E169" s="12">
        <v>250</v>
      </c>
      <c r="F169" s="13">
        <v>8.11</v>
      </c>
      <c r="G169" s="13">
        <f t="shared" si="2"/>
        <v>2027.4999999999998</v>
      </c>
    </row>
    <row r="170" spans="1:7" s="8" customFormat="1" ht="57.75" customHeight="1" x14ac:dyDescent="0.3">
      <c r="A170" s="26" t="s">
        <v>166</v>
      </c>
      <c r="B170" s="11" t="s">
        <v>34</v>
      </c>
      <c r="C170" s="11" t="s">
        <v>627</v>
      </c>
      <c r="D170" s="12" t="s">
        <v>0</v>
      </c>
      <c r="E170" s="12">
        <v>250</v>
      </c>
      <c r="F170" s="13">
        <v>12.64</v>
      </c>
      <c r="G170" s="13">
        <f t="shared" si="2"/>
        <v>3160</v>
      </c>
    </row>
    <row r="171" spans="1:7" s="8" customFormat="1" ht="57.75" customHeight="1" x14ac:dyDescent="0.3">
      <c r="A171" s="26" t="s">
        <v>167</v>
      </c>
      <c r="B171" s="11" t="s">
        <v>35</v>
      </c>
      <c r="C171" s="11" t="s">
        <v>628</v>
      </c>
      <c r="D171" s="12" t="s">
        <v>2</v>
      </c>
      <c r="E171" s="12">
        <v>250</v>
      </c>
      <c r="F171" s="13">
        <v>15.16</v>
      </c>
      <c r="G171" s="13">
        <f t="shared" si="2"/>
        <v>3790</v>
      </c>
    </row>
    <row r="172" spans="1:7" s="10" customFormat="1" ht="57.75" customHeight="1" x14ac:dyDescent="0.3">
      <c r="A172" s="26" t="s">
        <v>168</v>
      </c>
      <c r="B172" s="11" t="s">
        <v>321</v>
      </c>
      <c r="C172" s="11" t="s">
        <v>629</v>
      </c>
      <c r="D172" s="12" t="s">
        <v>0</v>
      </c>
      <c r="E172" s="12">
        <v>400</v>
      </c>
      <c r="F172" s="13">
        <v>6.32</v>
      </c>
      <c r="G172" s="13">
        <f t="shared" si="2"/>
        <v>2528</v>
      </c>
    </row>
    <row r="173" spans="1:7" s="8" customFormat="1" ht="57.75" customHeight="1" x14ac:dyDescent="0.3">
      <c r="A173" s="26" t="s">
        <v>445</v>
      </c>
      <c r="B173" s="22" t="s">
        <v>424</v>
      </c>
      <c r="C173" s="22" t="s">
        <v>630</v>
      </c>
      <c r="D173" s="12" t="s">
        <v>0</v>
      </c>
      <c r="E173" s="12">
        <v>20</v>
      </c>
      <c r="F173" s="13">
        <v>10.92</v>
      </c>
      <c r="G173" s="13">
        <f t="shared" si="2"/>
        <v>218.4</v>
      </c>
    </row>
    <row r="174" spans="1:7" s="9" customFormat="1" ht="57.75" customHeight="1" x14ac:dyDescent="0.3">
      <c r="A174" s="26" t="s">
        <v>446</v>
      </c>
      <c r="B174" s="11" t="s">
        <v>36</v>
      </c>
      <c r="C174" s="11" t="s">
        <v>631</v>
      </c>
      <c r="D174" s="12" t="s">
        <v>0</v>
      </c>
      <c r="E174" s="12">
        <v>3</v>
      </c>
      <c r="F174" s="13">
        <v>13.01</v>
      </c>
      <c r="G174" s="13">
        <f t="shared" si="2"/>
        <v>39.03</v>
      </c>
    </row>
    <row r="175" spans="1:7" s="9" customFormat="1" ht="57.75" customHeight="1" x14ac:dyDescent="0.3">
      <c r="A175" s="26" t="s">
        <v>245</v>
      </c>
      <c r="B175" s="18" t="s">
        <v>285</v>
      </c>
      <c r="C175" s="18" t="s">
        <v>632</v>
      </c>
      <c r="D175" s="23" t="s">
        <v>0</v>
      </c>
      <c r="E175" s="23">
        <v>20</v>
      </c>
      <c r="F175" s="24">
        <v>30.75</v>
      </c>
      <c r="G175" s="13">
        <f t="shared" si="2"/>
        <v>615</v>
      </c>
    </row>
    <row r="176" spans="1:7" s="8" customFormat="1" ht="57.75" customHeight="1" x14ac:dyDescent="0.3">
      <c r="A176" s="26" t="s">
        <v>447</v>
      </c>
      <c r="B176" s="18" t="s">
        <v>300</v>
      </c>
      <c r="C176" s="18" t="s">
        <v>633</v>
      </c>
      <c r="D176" s="23" t="s">
        <v>0</v>
      </c>
      <c r="E176" s="23">
        <v>2</v>
      </c>
      <c r="F176" s="24">
        <v>21.54</v>
      </c>
      <c r="G176" s="13">
        <f t="shared" si="2"/>
        <v>43.08</v>
      </c>
    </row>
    <row r="177" spans="1:7" s="8" customFormat="1" ht="57.75" customHeight="1" x14ac:dyDescent="0.3">
      <c r="A177" s="26" t="s">
        <v>169</v>
      </c>
      <c r="B177" s="11" t="s">
        <v>38</v>
      </c>
      <c r="C177" s="11" t="s">
        <v>634</v>
      </c>
      <c r="D177" s="12" t="s">
        <v>0</v>
      </c>
      <c r="E177" s="12">
        <v>4</v>
      </c>
      <c r="F177" s="13">
        <v>32.28</v>
      </c>
      <c r="G177" s="13">
        <f t="shared" si="2"/>
        <v>129.12</v>
      </c>
    </row>
    <row r="178" spans="1:7" s="8" customFormat="1" ht="57.75" customHeight="1" x14ac:dyDescent="0.3">
      <c r="A178" s="26" t="s">
        <v>448</v>
      </c>
      <c r="B178" s="11" t="s">
        <v>37</v>
      </c>
      <c r="C178" s="11" t="s">
        <v>635</v>
      </c>
      <c r="D178" s="12" t="s">
        <v>0</v>
      </c>
      <c r="E178" s="12">
        <v>2</v>
      </c>
      <c r="F178" s="13">
        <v>27.69</v>
      </c>
      <c r="G178" s="13">
        <f t="shared" si="2"/>
        <v>55.38</v>
      </c>
    </row>
    <row r="179" spans="1:7" s="8" customFormat="1" ht="57.75" customHeight="1" x14ac:dyDescent="0.3">
      <c r="A179" s="26" t="s">
        <v>246</v>
      </c>
      <c r="B179" s="11" t="s">
        <v>39</v>
      </c>
      <c r="C179" s="11" t="s">
        <v>636</v>
      </c>
      <c r="D179" s="12" t="s">
        <v>0</v>
      </c>
      <c r="E179" s="12">
        <v>30</v>
      </c>
      <c r="F179" s="13">
        <v>18.22</v>
      </c>
      <c r="G179" s="13">
        <f t="shared" si="2"/>
        <v>546.59999999999991</v>
      </c>
    </row>
    <row r="180" spans="1:7" s="8" customFormat="1" ht="57.75" customHeight="1" x14ac:dyDescent="0.3">
      <c r="A180" s="26" t="s">
        <v>170</v>
      </c>
      <c r="B180" s="11" t="s">
        <v>430</v>
      </c>
      <c r="C180" s="11" t="s">
        <v>637</v>
      </c>
      <c r="D180" s="12" t="s">
        <v>0</v>
      </c>
      <c r="E180" s="12">
        <v>20</v>
      </c>
      <c r="F180" s="13">
        <v>113.6</v>
      </c>
      <c r="G180" s="13">
        <f t="shared" si="2"/>
        <v>2272</v>
      </c>
    </row>
    <row r="181" spans="1:7" s="8" customFormat="1" ht="57.75" customHeight="1" x14ac:dyDescent="0.3">
      <c r="A181" s="26" t="s">
        <v>171</v>
      </c>
      <c r="B181" s="11" t="s">
        <v>431</v>
      </c>
      <c r="C181" s="11" t="s">
        <v>638</v>
      </c>
      <c r="D181" s="12" t="s">
        <v>0</v>
      </c>
      <c r="E181" s="12">
        <v>20</v>
      </c>
      <c r="F181" s="13">
        <v>40.44</v>
      </c>
      <c r="G181" s="13">
        <f t="shared" si="2"/>
        <v>808.8</v>
      </c>
    </row>
    <row r="182" spans="1:7" s="8" customFormat="1" ht="57.75" customHeight="1" x14ac:dyDescent="0.3">
      <c r="A182" s="26" t="s">
        <v>172</v>
      </c>
      <c r="B182" s="11" t="s">
        <v>432</v>
      </c>
      <c r="C182" s="11" t="s">
        <v>639</v>
      </c>
      <c r="D182" s="12" t="s">
        <v>0</v>
      </c>
      <c r="E182" s="12">
        <v>20</v>
      </c>
      <c r="F182" s="13">
        <v>59.39</v>
      </c>
      <c r="G182" s="13">
        <f t="shared" si="2"/>
        <v>1187.8</v>
      </c>
    </row>
    <row r="183" spans="1:7" s="8" customFormat="1" ht="57.75" customHeight="1" x14ac:dyDescent="0.3">
      <c r="A183" s="26" t="s">
        <v>173</v>
      </c>
      <c r="B183" s="11" t="s">
        <v>433</v>
      </c>
      <c r="C183" s="11" t="s">
        <v>640</v>
      </c>
      <c r="D183" s="12" t="s">
        <v>0</v>
      </c>
      <c r="E183" s="12">
        <v>20</v>
      </c>
      <c r="F183" s="13">
        <v>88.45</v>
      </c>
      <c r="G183" s="13">
        <f t="shared" si="2"/>
        <v>1769</v>
      </c>
    </row>
    <row r="184" spans="1:7" s="8" customFormat="1" ht="57.75" customHeight="1" x14ac:dyDescent="0.3">
      <c r="A184" s="26" t="s">
        <v>174</v>
      </c>
      <c r="B184" s="11" t="s">
        <v>549</v>
      </c>
      <c r="C184" s="11" t="s">
        <v>639</v>
      </c>
      <c r="D184" s="12" t="s">
        <v>0</v>
      </c>
      <c r="E184" s="12">
        <v>20</v>
      </c>
      <c r="F184" s="13">
        <v>59.39</v>
      </c>
      <c r="G184" s="13">
        <f t="shared" si="2"/>
        <v>1187.8</v>
      </c>
    </row>
    <row r="185" spans="1:7" s="8" customFormat="1" ht="57.75" customHeight="1" x14ac:dyDescent="0.3">
      <c r="A185" s="26" t="s">
        <v>247</v>
      </c>
      <c r="B185" s="11" t="s">
        <v>282</v>
      </c>
      <c r="C185" s="11" t="s">
        <v>641</v>
      </c>
      <c r="D185" s="12" t="s">
        <v>0</v>
      </c>
      <c r="E185" s="12">
        <v>15</v>
      </c>
      <c r="F185" s="13">
        <v>16.3</v>
      </c>
      <c r="G185" s="13">
        <f t="shared" si="2"/>
        <v>244.5</v>
      </c>
    </row>
    <row r="186" spans="1:7" s="8" customFormat="1" ht="57.75" customHeight="1" x14ac:dyDescent="0.3">
      <c r="A186" s="26" t="s">
        <v>248</v>
      </c>
      <c r="B186" s="11" t="s">
        <v>210</v>
      </c>
      <c r="C186" s="11" t="s">
        <v>642</v>
      </c>
      <c r="D186" s="12" t="s">
        <v>0</v>
      </c>
      <c r="E186" s="12">
        <v>10</v>
      </c>
      <c r="F186" s="13">
        <v>13.62</v>
      </c>
      <c r="G186" s="13">
        <f t="shared" si="2"/>
        <v>136.19999999999999</v>
      </c>
    </row>
    <row r="187" spans="1:7" s="8" customFormat="1" ht="57.75" customHeight="1" x14ac:dyDescent="0.3">
      <c r="A187" s="26" t="s">
        <v>175</v>
      </c>
      <c r="B187" s="11" t="s">
        <v>40</v>
      </c>
      <c r="C187" s="11" t="s">
        <v>643</v>
      </c>
      <c r="D187" s="12" t="s">
        <v>0</v>
      </c>
      <c r="E187" s="12">
        <v>15</v>
      </c>
      <c r="F187" s="13">
        <v>24</v>
      </c>
      <c r="G187" s="13">
        <f t="shared" si="2"/>
        <v>360</v>
      </c>
    </row>
    <row r="188" spans="1:7" s="8" customFormat="1" ht="57.75" customHeight="1" x14ac:dyDescent="0.3">
      <c r="A188" s="26" t="s">
        <v>260</v>
      </c>
      <c r="B188" s="11" t="s">
        <v>41</v>
      </c>
      <c r="C188" s="11" t="s">
        <v>645</v>
      </c>
      <c r="D188" s="12" t="s">
        <v>0</v>
      </c>
      <c r="E188" s="12">
        <v>6</v>
      </c>
      <c r="F188" s="13">
        <v>22.12</v>
      </c>
      <c r="G188" s="13">
        <f t="shared" si="2"/>
        <v>132.72</v>
      </c>
    </row>
    <row r="189" spans="1:7" s="8" customFormat="1" ht="57.75" customHeight="1" x14ac:dyDescent="0.3">
      <c r="A189" s="26" t="s">
        <v>449</v>
      </c>
      <c r="B189" s="11" t="s">
        <v>42</v>
      </c>
      <c r="C189" s="11" t="s">
        <v>644</v>
      </c>
      <c r="D189" s="12" t="s">
        <v>0</v>
      </c>
      <c r="E189" s="12">
        <v>8</v>
      </c>
      <c r="F189" s="13">
        <v>50.09</v>
      </c>
      <c r="G189" s="13">
        <f t="shared" si="2"/>
        <v>400.72</v>
      </c>
    </row>
    <row r="190" spans="1:7" s="8" customFormat="1" ht="57.75" customHeight="1" x14ac:dyDescent="0.3">
      <c r="A190" s="26" t="s">
        <v>330</v>
      </c>
      <c r="B190" s="11" t="s">
        <v>329</v>
      </c>
      <c r="C190" s="11" t="s">
        <v>647</v>
      </c>
      <c r="D190" s="12" t="s">
        <v>0</v>
      </c>
      <c r="E190" s="12">
        <v>1</v>
      </c>
      <c r="F190" s="13">
        <v>5.18</v>
      </c>
      <c r="G190" s="13">
        <f t="shared" si="2"/>
        <v>5.18</v>
      </c>
    </row>
    <row r="191" spans="1:7" s="8" customFormat="1" ht="57.75" customHeight="1" x14ac:dyDescent="0.3">
      <c r="A191" s="26" t="s">
        <v>331</v>
      </c>
      <c r="B191" s="11" t="s">
        <v>314</v>
      </c>
      <c r="C191" s="11" t="s">
        <v>646</v>
      </c>
      <c r="D191" s="12" t="s">
        <v>0</v>
      </c>
      <c r="E191" s="12">
        <v>5</v>
      </c>
      <c r="F191" s="13">
        <v>19.690000000000001</v>
      </c>
      <c r="G191" s="13">
        <f t="shared" si="2"/>
        <v>98.45</v>
      </c>
    </row>
    <row r="192" spans="1:7" s="8" customFormat="1" ht="57.75" customHeight="1" x14ac:dyDescent="0.3">
      <c r="A192" s="26" t="s">
        <v>332</v>
      </c>
      <c r="B192" s="11" t="s">
        <v>318</v>
      </c>
      <c r="C192" s="11" t="s">
        <v>648</v>
      </c>
      <c r="D192" s="12" t="s">
        <v>0</v>
      </c>
      <c r="E192" s="12">
        <v>30</v>
      </c>
      <c r="F192" s="13">
        <v>89.04</v>
      </c>
      <c r="G192" s="13">
        <f t="shared" si="2"/>
        <v>2671.2000000000003</v>
      </c>
    </row>
    <row r="193" spans="1:7" s="8" customFormat="1" ht="57.75" customHeight="1" x14ac:dyDescent="0.3">
      <c r="A193" s="26" t="s">
        <v>333</v>
      </c>
      <c r="B193" s="11" t="s">
        <v>165</v>
      </c>
      <c r="C193" s="11" t="s">
        <v>649</v>
      </c>
      <c r="D193" s="12" t="s">
        <v>0</v>
      </c>
      <c r="E193" s="12">
        <v>5</v>
      </c>
      <c r="F193" s="13">
        <v>19.21</v>
      </c>
      <c r="G193" s="13">
        <f t="shared" si="2"/>
        <v>96.050000000000011</v>
      </c>
    </row>
    <row r="194" spans="1:7" s="8" customFormat="1" ht="57.75" customHeight="1" x14ac:dyDescent="0.3">
      <c r="A194" s="26" t="s">
        <v>334</v>
      </c>
      <c r="B194" s="11" t="s">
        <v>181</v>
      </c>
      <c r="C194" s="11" t="s">
        <v>650</v>
      </c>
      <c r="D194" s="12" t="s">
        <v>0</v>
      </c>
      <c r="E194" s="12">
        <v>3</v>
      </c>
      <c r="F194" s="13">
        <v>31.23</v>
      </c>
      <c r="G194" s="13">
        <f t="shared" si="2"/>
        <v>93.69</v>
      </c>
    </row>
    <row r="195" spans="1:7" s="8" customFormat="1" ht="57.75" customHeight="1" x14ac:dyDescent="0.3">
      <c r="A195" s="26" t="s">
        <v>335</v>
      </c>
      <c r="B195" s="11" t="s">
        <v>301</v>
      </c>
      <c r="C195" s="11" t="s">
        <v>651</v>
      </c>
      <c r="D195" s="12" t="s">
        <v>0</v>
      </c>
      <c r="E195" s="12">
        <v>100</v>
      </c>
      <c r="F195" s="13">
        <v>31.03</v>
      </c>
      <c r="G195" s="13">
        <f t="shared" si="2"/>
        <v>3103</v>
      </c>
    </row>
    <row r="196" spans="1:7" s="8" customFormat="1" ht="57.75" customHeight="1" x14ac:dyDescent="0.3">
      <c r="A196" s="26" t="s">
        <v>336</v>
      </c>
      <c r="B196" s="11" t="s">
        <v>153</v>
      </c>
      <c r="C196" s="11" t="s">
        <v>652</v>
      </c>
      <c r="D196" s="12" t="s">
        <v>0</v>
      </c>
      <c r="E196" s="12">
        <v>12</v>
      </c>
      <c r="F196" s="13">
        <v>55.6</v>
      </c>
      <c r="G196" s="13">
        <f t="shared" ref="G196:G225" si="3">E196*F196</f>
        <v>667.2</v>
      </c>
    </row>
    <row r="197" spans="1:7" s="8" customFormat="1" ht="57.75" customHeight="1" x14ac:dyDescent="0.3">
      <c r="A197" s="26" t="s">
        <v>337</v>
      </c>
      <c r="B197" s="11" t="s">
        <v>277</v>
      </c>
      <c r="C197" s="11" t="s">
        <v>653</v>
      </c>
      <c r="D197" s="12" t="s">
        <v>0</v>
      </c>
      <c r="E197" s="12">
        <v>5</v>
      </c>
      <c r="F197" s="13">
        <v>6.76</v>
      </c>
      <c r="G197" s="13">
        <f t="shared" si="3"/>
        <v>33.799999999999997</v>
      </c>
    </row>
    <row r="198" spans="1:7" s="8" customFormat="1" ht="57.75" customHeight="1" x14ac:dyDescent="0.3">
      <c r="A198" s="26" t="s">
        <v>338</v>
      </c>
      <c r="B198" s="11" t="s">
        <v>278</v>
      </c>
      <c r="C198" s="11" t="s">
        <v>654</v>
      </c>
      <c r="D198" s="12" t="s">
        <v>0</v>
      </c>
      <c r="E198" s="12">
        <v>5</v>
      </c>
      <c r="F198" s="13">
        <v>12.31</v>
      </c>
      <c r="G198" s="13">
        <f t="shared" si="3"/>
        <v>61.550000000000004</v>
      </c>
    </row>
    <row r="199" spans="1:7" s="8" customFormat="1" ht="57.75" customHeight="1" x14ac:dyDescent="0.3">
      <c r="A199" s="26" t="s">
        <v>339</v>
      </c>
      <c r="B199" s="11" t="s">
        <v>155</v>
      </c>
      <c r="C199" s="11" t="s">
        <v>655</v>
      </c>
      <c r="D199" s="12" t="s">
        <v>0</v>
      </c>
      <c r="E199" s="12">
        <v>15</v>
      </c>
      <c r="F199" s="13">
        <v>37.4</v>
      </c>
      <c r="G199" s="13">
        <f t="shared" si="3"/>
        <v>561</v>
      </c>
    </row>
    <row r="200" spans="1:7" s="8" customFormat="1" ht="57.75" customHeight="1" x14ac:dyDescent="0.3">
      <c r="A200" s="26" t="s">
        <v>340</v>
      </c>
      <c r="B200" s="11" t="s">
        <v>319</v>
      </c>
      <c r="C200" s="11" t="s">
        <v>656</v>
      </c>
      <c r="D200" s="12" t="s">
        <v>0</v>
      </c>
      <c r="E200" s="12">
        <v>25</v>
      </c>
      <c r="F200" s="13">
        <v>41.7</v>
      </c>
      <c r="G200" s="13">
        <f t="shared" si="3"/>
        <v>1042.5</v>
      </c>
    </row>
    <row r="201" spans="1:7" s="8" customFormat="1" ht="57.75" customHeight="1" x14ac:dyDescent="0.3">
      <c r="A201" s="26" t="s">
        <v>341</v>
      </c>
      <c r="B201" s="11" t="s">
        <v>214</v>
      </c>
      <c r="C201" s="11" t="s">
        <v>657</v>
      </c>
      <c r="D201" s="12" t="s">
        <v>0</v>
      </c>
      <c r="E201" s="12">
        <v>5</v>
      </c>
      <c r="F201" s="13">
        <v>37.4</v>
      </c>
      <c r="G201" s="13">
        <f t="shared" si="3"/>
        <v>187</v>
      </c>
    </row>
    <row r="202" spans="1:7" s="8" customFormat="1" ht="57.75" customHeight="1" x14ac:dyDescent="0.3">
      <c r="A202" s="26" t="s">
        <v>342</v>
      </c>
      <c r="B202" s="11" t="s">
        <v>43</v>
      </c>
      <c r="C202" s="11" t="s">
        <v>658</v>
      </c>
      <c r="D202" s="12" t="s">
        <v>0</v>
      </c>
      <c r="E202" s="12">
        <v>30</v>
      </c>
      <c r="F202" s="13">
        <v>12.4</v>
      </c>
      <c r="G202" s="13">
        <f t="shared" si="3"/>
        <v>372</v>
      </c>
    </row>
    <row r="203" spans="1:7" s="8" customFormat="1" ht="57.75" customHeight="1" x14ac:dyDescent="0.3">
      <c r="A203" s="26" t="s">
        <v>343</v>
      </c>
      <c r="B203" s="11" t="s">
        <v>44</v>
      </c>
      <c r="C203" s="11" t="s">
        <v>659</v>
      </c>
      <c r="D203" s="12" t="s">
        <v>0</v>
      </c>
      <c r="E203" s="12">
        <v>3</v>
      </c>
      <c r="F203" s="13">
        <v>6.39</v>
      </c>
      <c r="G203" s="13">
        <f t="shared" si="3"/>
        <v>19.169999999999998</v>
      </c>
    </row>
    <row r="204" spans="1:7" s="8" customFormat="1" ht="57.75" customHeight="1" x14ac:dyDescent="0.3">
      <c r="A204" s="26" t="s">
        <v>344</v>
      </c>
      <c r="B204" s="11" t="s">
        <v>45</v>
      </c>
      <c r="C204" s="11" t="s">
        <v>660</v>
      </c>
      <c r="D204" s="12" t="s">
        <v>0</v>
      </c>
      <c r="E204" s="12">
        <v>50</v>
      </c>
      <c r="F204" s="13">
        <v>6.84</v>
      </c>
      <c r="G204" s="13">
        <f t="shared" si="3"/>
        <v>342</v>
      </c>
    </row>
    <row r="205" spans="1:7" s="8" customFormat="1" ht="57.75" customHeight="1" x14ac:dyDescent="0.3">
      <c r="A205" s="26" t="s">
        <v>345</v>
      </c>
      <c r="B205" s="11" t="s">
        <v>325</v>
      </c>
      <c r="C205" s="11" t="s">
        <v>661</v>
      </c>
      <c r="D205" s="12" t="s">
        <v>0</v>
      </c>
      <c r="E205" s="12">
        <v>5</v>
      </c>
      <c r="F205" s="13">
        <v>6.26</v>
      </c>
      <c r="G205" s="13">
        <f t="shared" si="3"/>
        <v>31.299999999999997</v>
      </c>
    </row>
    <row r="206" spans="1:7" s="8" customFormat="1" ht="57.75" customHeight="1" x14ac:dyDescent="0.3">
      <c r="A206" s="26" t="s">
        <v>346</v>
      </c>
      <c r="B206" s="11" t="s">
        <v>324</v>
      </c>
      <c r="C206" s="11" t="s">
        <v>662</v>
      </c>
      <c r="D206" s="12" t="s">
        <v>0</v>
      </c>
      <c r="E206" s="12">
        <v>10</v>
      </c>
      <c r="F206" s="13">
        <v>6.26</v>
      </c>
      <c r="G206" s="13">
        <f t="shared" si="3"/>
        <v>62.599999999999994</v>
      </c>
    </row>
    <row r="207" spans="1:7" s="8" customFormat="1" ht="57.75" customHeight="1" x14ac:dyDescent="0.3">
      <c r="A207" s="26" t="s">
        <v>347</v>
      </c>
      <c r="B207" s="11" t="s">
        <v>429</v>
      </c>
      <c r="C207" s="11" t="s">
        <v>663</v>
      </c>
      <c r="D207" s="12" t="s">
        <v>0</v>
      </c>
      <c r="E207" s="12">
        <v>2</v>
      </c>
      <c r="F207" s="13">
        <v>42.12</v>
      </c>
      <c r="G207" s="13">
        <f t="shared" si="3"/>
        <v>84.24</v>
      </c>
    </row>
    <row r="208" spans="1:7" s="10" customFormat="1" ht="57.75" customHeight="1" x14ac:dyDescent="0.3">
      <c r="A208" s="26" t="s">
        <v>348</v>
      </c>
      <c r="B208" s="11" t="s">
        <v>311</v>
      </c>
      <c r="C208" s="11" t="s">
        <v>666</v>
      </c>
      <c r="D208" s="12" t="s">
        <v>0</v>
      </c>
      <c r="E208" s="12">
        <v>4</v>
      </c>
      <c r="F208" s="13">
        <v>56.43</v>
      </c>
      <c r="G208" s="13">
        <f t="shared" si="3"/>
        <v>225.72</v>
      </c>
    </row>
    <row r="209" spans="1:7" s="8" customFormat="1" ht="57.75" customHeight="1" x14ac:dyDescent="0.3">
      <c r="A209" s="26" t="s">
        <v>450</v>
      </c>
      <c r="B209" s="11" t="s">
        <v>308</v>
      </c>
      <c r="C209" s="11" t="s">
        <v>664</v>
      </c>
      <c r="D209" s="12" t="s">
        <v>0</v>
      </c>
      <c r="E209" s="12">
        <v>15</v>
      </c>
      <c r="F209" s="13">
        <v>16.18</v>
      </c>
      <c r="G209" s="13">
        <f t="shared" si="3"/>
        <v>242.7</v>
      </c>
    </row>
    <row r="210" spans="1:7" s="8" customFormat="1" ht="57.75" customHeight="1" x14ac:dyDescent="0.3">
      <c r="A210" s="26" t="s">
        <v>349</v>
      </c>
      <c r="B210" s="11" t="s">
        <v>272</v>
      </c>
      <c r="C210" s="11" t="s">
        <v>665</v>
      </c>
      <c r="D210" s="12" t="s">
        <v>0</v>
      </c>
      <c r="E210" s="12">
        <v>4</v>
      </c>
      <c r="F210" s="13">
        <v>53.9</v>
      </c>
      <c r="G210" s="13">
        <f t="shared" si="3"/>
        <v>215.6</v>
      </c>
    </row>
    <row r="211" spans="1:7" ht="57.75" customHeight="1" x14ac:dyDescent="0.3">
      <c r="A211" s="26" t="s">
        <v>350</v>
      </c>
      <c r="B211" s="11" t="s">
        <v>275</v>
      </c>
      <c r="C211" s="11" t="s">
        <v>667</v>
      </c>
      <c r="D211" s="12" t="s">
        <v>0</v>
      </c>
      <c r="E211" s="12">
        <v>7</v>
      </c>
      <c r="F211" s="13">
        <v>34.11</v>
      </c>
      <c r="G211" s="13">
        <f t="shared" si="3"/>
        <v>238.76999999999998</v>
      </c>
    </row>
    <row r="212" spans="1:7" ht="57.75" customHeight="1" x14ac:dyDescent="0.3">
      <c r="A212" s="26" t="s">
        <v>451</v>
      </c>
      <c r="B212" s="11" t="s">
        <v>327</v>
      </c>
      <c r="C212" s="11" t="s">
        <v>668</v>
      </c>
      <c r="D212" s="12" t="s">
        <v>0</v>
      </c>
      <c r="E212" s="12">
        <v>7</v>
      </c>
      <c r="F212" s="13">
        <v>41.89</v>
      </c>
      <c r="G212" s="13">
        <f t="shared" si="3"/>
        <v>293.23</v>
      </c>
    </row>
    <row r="213" spans="1:7" ht="57.75" customHeight="1" x14ac:dyDescent="0.3">
      <c r="A213" s="26" t="s">
        <v>452</v>
      </c>
      <c r="B213" s="11" t="s">
        <v>435</v>
      </c>
      <c r="C213" s="11" t="s">
        <v>669</v>
      </c>
      <c r="D213" s="12" t="s">
        <v>0</v>
      </c>
      <c r="E213" s="12">
        <v>20</v>
      </c>
      <c r="F213" s="13">
        <v>73.290000000000006</v>
      </c>
      <c r="G213" s="13">
        <f t="shared" si="3"/>
        <v>1465.8000000000002</v>
      </c>
    </row>
    <row r="214" spans="1:7" s="8" customFormat="1" ht="57.75" customHeight="1" x14ac:dyDescent="0.3">
      <c r="A214" s="26" t="s">
        <v>453</v>
      </c>
      <c r="B214" s="11" t="s">
        <v>283</v>
      </c>
      <c r="C214" s="11" t="s">
        <v>670</v>
      </c>
      <c r="D214" s="12" t="s">
        <v>0</v>
      </c>
      <c r="E214" s="12">
        <v>30</v>
      </c>
      <c r="F214" s="13">
        <v>33.229999999999997</v>
      </c>
      <c r="G214" s="13">
        <f t="shared" si="3"/>
        <v>996.89999999999986</v>
      </c>
    </row>
    <row r="215" spans="1:7" s="8" customFormat="1" ht="57.75" customHeight="1" x14ac:dyDescent="0.3">
      <c r="A215" s="26" t="s">
        <v>454</v>
      </c>
      <c r="B215" s="11" t="s">
        <v>46</v>
      </c>
      <c r="C215" s="11" t="s">
        <v>671</v>
      </c>
      <c r="D215" s="12" t="s">
        <v>0</v>
      </c>
      <c r="E215" s="12">
        <v>5</v>
      </c>
      <c r="F215" s="13">
        <v>66.08</v>
      </c>
      <c r="G215" s="13">
        <f t="shared" si="3"/>
        <v>330.4</v>
      </c>
    </row>
    <row r="216" spans="1:7" s="8" customFormat="1" ht="57.75" customHeight="1" x14ac:dyDescent="0.3">
      <c r="A216" s="26" t="s">
        <v>455</v>
      </c>
      <c r="B216" s="11" t="s">
        <v>274</v>
      </c>
      <c r="C216" s="11" t="s">
        <v>672</v>
      </c>
      <c r="D216" s="12" t="s">
        <v>0</v>
      </c>
      <c r="E216" s="12">
        <v>20</v>
      </c>
      <c r="F216" s="13">
        <v>46.74</v>
      </c>
      <c r="G216" s="13">
        <f t="shared" si="3"/>
        <v>934.80000000000007</v>
      </c>
    </row>
    <row r="217" spans="1:7" s="8" customFormat="1" ht="57.75" customHeight="1" x14ac:dyDescent="0.3">
      <c r="A217" s="26" t="s">
        <v>351</v>
      </c>
      <c r="B217" s="11" t="s">
        <v>218</v>
      </c>
      <c r="C217" s="11" t="s">
        <v>673</v>
      </c>
      <c r="D217" s="12" t="s">
        <v>0</v>
      </c>
      <c r="E217" s="12">
        <v>5</v>
      </c>
      <c r="F217" s="13">
        <v>300.23</v>
      </c>
      <c r="G217" s="13">
        <f t="shared" si="3"/>
        <v>1501.15</v>
      </c>
    </row>
    <row r="218" spans="1:7" s="8" customFormat="1" ht="57.75" customHeight="1" x14ac:dyDescent="0.3">
      <c r="A218" s="26" t="s">
        <v>352</v>
      </c>
      <c r="B218" s="11" t="s">
        <v>217</v>
      </c>
      <c r="C218" s="11" t="s">
        <v>674</v>
      </c>
      <c r="D218" s="12" t="s">
        <v>0</v>
      </c>
      <c r="E218" s="12">
        <v>5</v>
      </c>
      <c r="F218" s="13">
        <v>19.149999999999999</v>
      </c>
      <c r="G218" s="13">
        <f t="shared" si="3"/>
        <v>95.75</v>
      </c>
    </row>
    <row r="219" spans="1:7" s="8" customFormat="1" ht="57.75" customHeight="1" x14ac:dyDescent="0.3">
      <c r="A219" s="26" t="s">
        <v>353</v>
      </c>
      <c r="B219" s="25" t="s">
        <v>261</v>
      </c>
      <c r="C219" s="25" t="s">
        <v>675</v>
      </c>
      <c r="D219" s="12" t="s">
        <v>0</v>
      </c>
      <c r="E219" s="12">
        <v>40</v>
      </c>
      <c r="F219" s="13">
        <v>9.2899999999999991</v>
      </c>
      <c r="G219" s="13">
        <f t="shared" si="3"/>
        <v>371.59999999999997</v>
      </c>
    </row>
    <row r="220" spans="1:7" s="8" customFormat="1" ht="57.75" customHeight="1" x14ac:dyDescent="0.3">
      <c r="A220" s="26" t="s">
        <v>354</v>
      </c>
      <c r="B220" s="25" t="s">
        <v>47</v>
      </c>
      <c r="C220" s="25" t="s">
        <v>676</v>
      </c>
      <c r="D220" s="12" t="s">
        <v>0</v>
      </c>
      <c r="E220" s="12">
        <v>1</v>
      </c>
      <c r="F220" s="13">
        <v>17.04</v>
      </c>
      <c r="G220" s="13">
        <f t="shared" si="3"/>
        <v>17.04</v>
      </c>
    </row>
    <row r="221" spans="1:7" s="8" customFormat="1" ht="57.75" customHeight="1" x14ac:dyDescent="0.3">
      <c r="A221" s="26" t="s">
        <v>355</v>
      </c>
      <c r="B221" s="25" t="s">
        <v>216</v>
      </c>
      <c r="C221" s="25" t="s">
        <v>677</v>
      </c>
      <c r="D221" s="12" t="s">
        <v>2</v>
      </c>
      <c r="E221" s="12">
        <v>100</v>
      </c>
      <c r="F221" s="13">
        <v>18.350000000000001</v>
      </c>
      <c r="G221" s="13">
        <f t="shared" si="3"/>
        <v>1835.0000000000002</v>
      </c>
    </row>
    <row r="222" spans="1:7" s="8" customFormat="1" ht="57.75" customHeight="1" x14ac:dyDescent="0.3">
      <c r="A222" s="26" t="s">
        <v>356</v>
      </c>
      <c r="B222" s="25" t="s">
        <v>215</v>
      </c>
      <c r="C222" s="25" t="s">
        <v>678</v>
      </c>
      <c r="D222" s="12" t="s">
        <v>0</v>
      </c>
      <c r="E222" s="12">
        <v>20</v>
      </c>
      <c r="F222" s="13">
        <v>2.87</v>
      </c>
      <c r="G222" s="13">
        <f t="shared" si="3"/>
        <v>57.400000000000006</v>
      </c>
    </row>
    <row r="223" spans="1:7" s="8" customFormat="1" ht="57.75" customHeight="1" x14ac:dyDescent="0.3">
      <c r="A223" s="26" t="s">
        <v>357</v>
      </c>
      <c r="B223" s="25" t="s">
        <v>258</v>
      </c>
      <c r="C223" s="25" t="s">
        <v>679</v>
      </c>
      <c r="D223" s="12" t="s">
        <v>0</v>
      </c>
      <c r="E223" s="12">
        <v>5</v>
      </c>
      <c r="F223" s="13">
        <v>107.79</v>
      </c>
      <c r="G223" s="13">
        <f t="shared" si="3"/>
        <v>538.95000000000005</v>
      </c>
    </row>
    <row r="224" spans="1:7" s="8" customFormat="1" ht="57.75" customHeight="1" x14ac:dyDescent="0.3">
      <c r="A224" s="26" t="s">
        <v>358</v>
      </c>
      <c r="B224" s="25" t="s">
        <v>48</v>
      </c>
      <c r="C224" s="25" t="s">
        <v>680</v>
      </c>
      <c r="D224" s="12" t="s">
        <v>0</v>
      </c>
      <c r="E224" s="12">
        <v>1</v>
      </c>
      <c r="F224" s="13">
        <v>15.16</v>
      </c>
      <c r="G224" s="13">
        <f t="shared" si="3"/>
        <v>15.16</v>
      </c>
    </row>
    <row r="225" spans="1:7" s="8" customFormat="1" ht="57.75" customHeight="1" x14ac:dyDescent="0.3">
      <c r="A225" s="26" t="s">
        <v>359</v>
      </c>
      <c r="B225" s="25" t="s">
        <v>284</v>
      </c>
      <c r="C225" s="25" t="s">
        <v>681</v>
      </c>
      <c r="D225" s="12" t="s">
        <v>0</v>
      </c>
      <c r="E225" s="12">
        <v>5</v>
      </c>
      <c r="F225" s="13">
        <v>11.56</v>
      </c>
      <c r="G225" s="13">
        <f t="shared" si="3"/>
        <v>57.800000000000004</v>
      </c>
    </row>
    <row r="226" spans="1:7" ht="18.75" customHeight="1" x14ac:dyDescent="0.3">
      <c r="A226" s="31" t="s">
        <v>256</v>
      </c>
      <c r="B226" s="32"/>
      <c r="C226" s="32"/>
      <c r="D226" s="32"/>
      <c r="E226" s="32"/>
      <c r="F226" s="33"/>
      <c r="G226" s="2">
        <f>SUM(G3:G218)</f>
        <v>342797.4699999998</v>
      </c>
    </row>
    <row r="230" spans="1:7" ht="39.75" customHeight="1" x14ac:dyDescent="0.3">
      <c r="D230" s="34" t="s">
        <v>255</v>
      </c>
      <c r="E230" s="34"/>
      <c r="F230" s="34"/>
    </row>
    <row r="233" spans="1:7" x14ac:dyDescent="0.3">
      <c r="B233" s="7" t="s">
        <v>257</v>
      </c>
    </row>
    <row r="65480" spans="5:7" x14ac:dyDescent="0.3">
      <c r="E65480" s="3" t="e">
        <f>SUM(#REF!)</f>
        <v>#REF!</v>
      </c>
      <c r="F65480" s="4" t="e">
        <f>SUM(#REF!)</f>
        <v>#REF!</v>
      </c>
      <c r="G65480" s="4" t="e">
        <f>SUM(#REF!)</f>
        <v>#REF!</v>
      </c>
    </row>
  </sheetData>
  <sortState xmlns:xlrd2="http://schemas.microsoft.com/office/spreadsheetml/2017/richdata2" ref="B3:G225">
    <sortCondition ref="B3:B225"/>
  </sortState>
  <mergeCells count="4">
    <mergeCell ref="C1:G1"/>
    <mergeCell ref="A1:B1"/>
    <mergeCell ref="A226:F226"/>
    <mergeCell ref="D230:F230"/>
  </mergeCells>
  <phoneticPr fontId="4" type="noConversion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2026-06-16T09:26:35Z</dcterms:modified>
</cp:coreProperties>
</file>