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en_skoroszyt" defaultThemeVersion="124226"/>
  <mc:AlternateContent xmlns:mc="http://schemas.openxmlformats.org/markup-compatibility/2006">
    <mc:Choice Requires="x15">
      <x15ac:absPath xmlns:x15ac="http://schemas.microsoft.com/office/spreadsheetml/2010/11/ac" url="O:\1. SEKCJA TRANSFERU TECHNOLOGII\9. USŁUGI ZLECONE\procedura_2023\"/>
    </mc:Choice>
  </mc:AlternateContent>
  <xr:revisionPtr revIDLastSave="0" documentId="13_ncr:1_{7E9107E9-FDE2-4078-8194-688691D4EF93}" xr6:coauthVersionLast="47" xr6:coauthVersionMax="47" xr10:uidLastSave="{00000000-0000-0000-0000-000000000000}"/>
  <bookViews>
    <workbookView xWindow="-120" yWindow="-120" windowWidth="38640" windowHeight="21240" firstSheet="1" activeTab="1" xr2:uid="{00000000-000D-0000-FFFF-FFFF00000000}"/>
  </bookViews>
  <sheets>
    <sheet name="INSTRUKCJA" sheetId="6" state="hidden" r:id="rId1"/>
    <sheet name="Kalkulacja 1 - DO EDYCJI" sheetId="5" r:id="rId2"/>
    <sheet name="Kalkulacja 2-TYLKO DO DRUKU" sheetId="3" state="hidden" r:id="rId3"/>
  </sheets>
  <definedNames>
    <definedName name="_xlnm.Print_Area" localSheetId="0">INSTRUKCJA!$A$1:$G$25</definedName>
    <definedName name="_xlnm.Print_Area" localSheetId="1">'Kalkulacja 1 - DO EDYCJI'!$A$1:$G$40</definedName>
    <definedName name="_xlnm.Print_Area" localSheetId="2">'Kalkulacja 2-TYLKO DO DRUKU'!$A$1:$F$41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0" i="5" l="1"/>
  <c r="C18" i="3"/>
  <c r="C19" i="5"/>
  <c r="C19" i="3" s="1"/>
  <c r="C25" i="5"/>
  <c r="C26" i="5"/>
  <c r="F27" i="5"/>
  <c r="C20" i="5" l="1"/>
  <c r="C11" i="3"/>
  <c r="C24" i="5"/>
  <c r="C13" i="3" s="1"/>
  <c r="C23" i="5"/>
  <c r="C22" i="5"/>
  <c r="C21" i="5"/>
  <c r="C16" i="3"/>
  <c r="C29" i="3"/>
  <c r="E20" i="5"/>
  <c r="F20" i="5"/>
  <c r="F17" i="5" s="1"/>
  <c r="D17" i="5"/>
  <c r="D27" i="5" s="1"/>
  <c r="D29" i="5" s="1"/>
  <c r="C30" i="3"/>
  <c r="C26" i="3" l="1"/>
  <c r="E17" i="5"/>
  <c r="E27" i="5" s="1"/>
  <c r="C27" i="5" s="1"/>
  <c r="F29" i="5"/>
  <c r="C17" i="5" l="1"/>
  <c r="C15" i="3"/>
  <c r="F30" i="5"/>
  <c r="F31" i="5" s="1"/>
  <c r="E29" i="5"/>
  <c r="E30" i="5" l="1"/>
  <c r="E31" i="5" s="1"/>
  <c r="F32" i="5"/>
  <c r="E32" i="5" l="1"/>
  <c r="D30" i="5"/>
  <c r="D31" i="5" l="1"/>
  <c r="C31" i="5" s="1"/>
  <c r="C34" i="3" s="1"/>
  <c r="C29" i="5"/>
  <c r="C30" i="5"/>
  <c r="D32" i="5" l="1"/>
  <c r="C32" i="3"/>
  <c r="C31" i="3"/>
  <c r="C32" i="5"/>
  <c r="C35" i="3" l="1"/>
  <c r="C36" i="3" s="1"/>
</calcChain>
</file>

<file path=xl/sharedStrings.xml><?xml version="1.0" encoding="utf-8"?>
<sst xmlns="http://schemas.openxmlformats.org/spreadsheetml/2006/main" count="106" uniqueCount="94">
  <si>
    <t>Pozycje kalkulacyjne</t>
  </si>
  <si>
    <t>Kwota ogółem                      w zł.</t>
  </si>
  <si>
    <t xml:space="preserve">z ogólnej kwoty przypada na rok </t>
  </si>
  <si>
    <t>1.</t>
  </si>
  <si>
    <t>Wynagrodzenie ogółem,  w tym:</t>
  </si>
  <si>
    <t>2.</t>
  </si>
  <si>
    <t>Koszty podróży - krajowe</t>
  </si>
  <si>
    <t>3.</t>
  </si>
  <si>
    <t>Koszty podróży – zagraniczne</t>
  </si>
  <si>
    <t>4.</t>
  </si>
  <si>
    <t>Usługi wewnętrzne</t>
  </si>
  <si>
    <t>5.</t>
  </si>
  <si>
    <t>Usługi obce</t>
  </si>
  <si>
    <t>6.</t>
  </si>
  <si>
    <t>Materiały i przedmioty nietrwałe</t>
  </si>
  <si>
    <t>8.</t>
  </si>
  <si>
    <t>9.</t>
  </si>
  <si>
    <t>10.</t>
  </si>
  <si>
    <t>11.</t>
  </si>
  <si>
    <t xml:space="preserve">Podatek VAT – 23% od poz. 10 </t>
  </si>
  <si>
    <t>12.</t>
  </si>
  <si>
    <t>Olsztyn, dnia .......................................</t>
  </si>
  <si>
    <t>................................................................                      .......................................</t>
  </si>
  <si>
    <t>a. osobowe brutto</t>
  </si>
  <si>
    <t>Kierownik pracy badawczo-usługowej</t>
  </si>
  <si>
    <t>…........................................................</t>
  </si>
  <si>
    <t xml:space="preserve">                                                          KALKULACJA KOSZTÓW</t>
  </si>
  <si>
    <t xml:space="preserve">b. bezosobowe brutto, w tym:         - wynagrodzenie kierownika pracy badawczo - usługowej                      - wynagrodzenie wykonawców                                                                                                                                           </t>
  </si>
  <si>
    <t xml:space="preserve">7. </t>
  </si>
  <si>
    <t>Razem koszty bezpośrednie       (poz. 1-7)</t>
  </si>
  <si>
    <t>Koszty pośrednie ...15.... %                   (od poz. 8 minus  7)</t>
  </si>
  <si>
    <t>Lp.</t>
  </si>
  <si>
    <t>c. ZUS + PPK (19,64%+1,5% = 21,14 %)</t>
  </si>
  <si>
    <t>Do realizacji usługi badawczej będzie wykorzystywana infrastruktura zakupiona, wybudowana lub zmodernizowana w ramach projektów finansowanych z Unii Europejskiej</t>
  </si>
  <si>
    <t>TAK*/NIE</t>
  </si>
  <si>
    <t>Koszty</t>
  </si>
  <si>
    <t>Amortyzacja</t>
  </si>
  <si>
    <t>Zużycie materiałów</t>
  </si>
  <si>
    <t>Zużycie energii</t>
  </si>
  <si>
    <t>Podatki i opłaty</t>
  </si>
  <si>
    <t>Wynagrodzenia wynikające ze stosunku pracy</t>
  </si>
  <si>
    <t>Wynagrodzenia z bezosobowego funduszu płac</t>
  </si>
  <si>
    <t>Pozostałe wynagrodzenia</t>
  </si>
  <si>
    <t>Zus od wynagrodzeń osobowych</t>
  </si>
  <si>
    <t>Zus od wynagrodzeń bezosobowych</t>
  </si>
  <si>
    <t>Zus od pozostałych wynagrodzeń</t>
  </si>
  <si>
    <t>Odpis na ZFŚS</t>
  </si>
  <si>
    <t>Stypendia naukowe dla wybitnych młodych naukowców, stypendia doktorskie i doktoranckie</t>
  </si>
  <si>
    <t>Odpis na własny fundusz stypendialny</t>
  </si>
  <si>
    <t>Pozostałe świadczenia pracownicze</t>
  </si>
  <si>
    <t>Aparatura naukowo badawcza</t>
  </si>
  <si>
    <t>Podróże służbowe</t>
  </si>
  <si>
    <t>Opłaty za uczestnictwo w konferencjach i seminariach</t>
  </si>
  <si>
    <t>Inne koszty</t>
  </si>
  <si>
    <t>Koszty wewnętrzne</t>
  </si>
  <si>
    <t>Wydatki majątkowe</t>
  </si>
  <si>
    <t>Narzuty wydziałowe</t>
  </si>
  <si>
    <t>Narzuty ogólnouczelniane</t>
  </si>
  <si>
    <t>Koszty bezpośrednie</t>
  </si>
  <si>
    <t>Koszty pośrednie</t>
  </si>
  <si>
    <t>Koszty OGÓŁEM</t>
  </si>
  <si>
    <t>Kwota (w zł)</t>
  </si>
  <si>
    <t>Data początku</t>
  </si>
  <si>
    <t>Data zakończenia</t>
  </si>
  <si>
    <t>nr  ewidencyjny  tematu</t>
  </si>
  <si>
    <t>….............................................</t>
  </si>
  <si>
    <t>Koszt BRUTTO (poz. 10 + poz. 11)</t>
  </si>
  <si>
    <t>Koszt NETTO (poz. 8 + 9)</t>
  </si>
  <si>
    <t xml:space="preserve">materiały do remontów, materiały biurowe, zużycie papieru i wyrobów papierniczych, części zamienne i materiały eksploatacyjne do urządzeń, komputery i serwery, drukarki, kopiarki, skanery, faksy, urządzenia i materiały medyczne, sprzęt laboratoryjny i części zamienne, pozostałe urządzenia (sprzęt poniżej 10 tys. zł brutto za 1 szt.), zużycie paliwa do transportu, zużycie opału, meble, odczynniki, art. spożywcze, środki czystości, nawozy mineralne, czasopisma krajowe i zagraniczne, gazy techniczne, sprzęt fotograficzny, sprzęt gospodartwa domowego, artykuły wyposażenia wnętrz, artukuły produkcji rolnej, książki, e-boki, inwentarz żywy, pasze, środki ochrony roślin </t>
  </si>
  <si>
    <t>usługi remontowe, eksploatacyjno-konserwacyjne, wywozu nieczystości, telekomunikacyjne, pocztowe i kurierskie, transportowe, najmu, wydawnicze i poligraficzne (firmy zewnętrzne), bankowe, badawcze analizy (firmy zewnętrzne), w zakresie tłumaczeń pisemnych, ubezpieczenia, dostępy do baz danych, organizacja praktyk zawodowych, rekrutacja na kierunek lekarski, licencje (poniżej 10 tys. zł brutto za stanowisko), produkcja materiałów programowych, zakup czasu antenowego, usługi informatyczne (firmy z zewnątrz), pranie, dzierżawy, catering i gastronomia, noclegi, usługi rolnicze, występy artystyczne, audyt, doradztwo, ekspertyzy, wykłady, kursy, lektoraty</t>
  </si>
  <si>
    <t>wynagrodzenia wynikające z umowy o pracę nauczycieli akademickich i nienauczycieli, dodatkowe wynagrodzenie roczne ("13"), nagrody rektora, nagrody jubileuszowe, godziny ponadwymiarowe, dodatki funkcyjne</t>
  </si>
  <si>
    <t>wynagrodzenia za zlecone czynności oraz za umowy o dzieło</t>
  </si>
  <si>
    <t>podróże służbowe krajowe i zagraniczne, ryczałty</t>
  </si>
  <si>
    <t>rozliczenia świadczeń wzajemnych</t>
  </si>
  <si>
    <t>zakupy środków trwałych (sprzęt powyżej 10 tys. zł brutto za 1 szt.), licencje, programy komputerowe, koncesje (powyżej 10 tys. zł), środki trwałe w budowie, modernizacja</t>
  </si>
  <si>
    <t xml:space="preserve">Usługi wewnętrzne </t>
  </si>
  <si>
    <t>świadczenia wzajemne w ramach UWM np. międzywydziałowe</t>
  </si>
  <si>
    <t>Koszty podróży</t>
  </si>
  <si>
    <t>narzuty wydziałowe i ogólnouczelniane</t>
  </si>
  <si>
    <t>Wydrukować należy obydwa arkusze.</t>
  </si>
  <si>
    <t>INSTRUKCJA</t>
  </si>
  <si>
    <t>Wykaz szczegółowy poszczególnych pozycji arkusza "Kalkulacja kosztów"</t>
  </si>
  <si>
    <t>Załącznik nr 2 Kalkulacja kosztów (informacja poufna)</t>
  </si>
  <si>
    <r>
      <t>Pracownik naukowy, który wnioskuje o zgodę na podjęcie prac badawczo -usługowych zobligowany jest do wypełnienia załącznika o tytule "</t>
    </r>
    <r>
      <rPr>
        <b/>
        <sz val="11"/>
        <color theme="1"/>
        <rFont val="Times New Roman"/>
        <family val="1"/>
        <charset val="238"/>
      </rPr>
      <t>Kalkulacja 1 - DO EDYCJI</t>
    </r>
    <r>
      <rPr>
        <sz val="11"/>
        <color theme="1"/>
        <rFont val="Times New Roman"/>
        <family val="1"/>
        <charset val="238"/>
      </rPr>
      <t>"</t>
    </r>
  </si>
  <si>
    <r>
      <t xml:space="preserve">Arkusz  </t>
    </r>
    <r>
      <rPr>
        <b/>
        <sz val="11"/>
        <color theme="1"/>
        <rFont val="Times New Roman"/>
        <family val="1"/>
        <charset val="238"/>
      </rPr>
      <t>"Kalkulacja 2- TYLKO DO DRUKU"</t>
    </r>
    <r>
      <rPr>
        <sz val="11"/>
        <color theme="1"/>
        <rFont val="Times New Roman"/>
        <family val="1"/>
        <charset val="238"/>
      </rPr>
      <t xml:space="preserve"> wypełni się automatycznie.</t>
    </r>
  </si>
  <si>
    <t>Formularz wypełnić należy dla danego roku realizacji np. 2023. Kolumna "Kwota ogółem" automatycznie sumuje kolumny dla danych lat.</t>
  </si>
  <si>
    <t>Kalkulacja kosztów jest dokumentem wewnętrznym.</t>
  </si>
  <si>
    <t>pracy badawczo – usługowej pod tytułem/polegającej na ........................................................................</t>
  </si>
  <si>
    <t>....................................................................................................................................................…...........</t>
  </si>
  <si>
    <t>stanowiąca załącznik  do wniosku z dnia ...................................</t>
  </si>
  <si>
    <t>zlecona przez: ………………………......………………….................…………………………………</t>
  </si>
  <si>
    <t>Praca badawczo-usługowa realizowana w terminie od ..... ........................ do ........................................</t>
  </si>
  <si>
    <t>Pieczątka Instytutu - Katedry                                                kod projektu</t>
  </si>
  <si>
    <t>* Więcej w: "Procedura monitorowania gospodarczego wykorzystywania infrastruktury naukowo – badawczej zakupionej bądź wytworzonej w ramach programów pomocowych Unii Europejskiej Uniwersytetu Warmińsko – Mazurskiego w Olsztynie"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</si>
</sst>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zł&quot;_-;\-* #,##0.00\ &quot;zł&quot;_-;_-* &quot;-&quot;??\ &quot;zł&quot;_-;_-@_-"/>
    <numFmt numFmtId="164" formatCode="_-* #,##0.00\ _z_ł_-;\-* #,##0.00\ _z_ł_-;_-* &quot;-&quot;??\ _z_ł_-;_-@_-"/>
    <numFmt numFmtId="165" formatCode="yyyy/mm/dd;@"/>
  </numFmts>
  <fonts count="15">
    <font>
      <sz val="11"/>
      <color theme="1"/>
      <name val="Czcionka tekstu podstawowego"/>
      <family val="2"/>
      <charset val="238"/>
    </font>
    <font>
      <sz val="12"/>
      <color theme="1"/>
      <name val="Times New Roman"/>
      <family val="1"/>
      <charset val="238"/>
    </font>
    <font>
      <b/>
      <sz val="11"/>
      <color theme="1"/>
      <name val="Times New Roman"/>
      <family val="1"/>
      <charset val="238"/>
    </font>
    <font>
      <sz val="11"/>
      <color theme="1"/>
      <name val="Times New Roman"/>
      <family val="1"/>
      <charset val="238"/>
    </font>
    <font>
      <sz val="11"/>
      <color theme="1"/>
      <name val="Czcionka tekstu podstawowego"/>
      <family val="2"/>
      <charset val="238"/>
    </font>
    <font>
      <b/>
      <sz val="12"/>
      <color theme="1"/>
      <name val="Times New Roman"/>
      <family val="1"/>
      <charset val="238"/>
    </font>
    <font>
      <sz val="12"/>
      <name val="Calibri"/>
      <family val="2"/>
      <charset val="238"/>
      <scheme val="minor"/>
    </font>
    <font>
      <sz val="10"/>
      <name val="Arial"/>
      <family val="2"/>
      <charset val="238"/>
    </font>
    <font>
      <sz val="12"/>
      <color rgb="FFFF0000"/>
      <name val="Calibri"/>
      <family val="2"/>
      <charset val="238"/>
      <scheme val="minor"/>
    </font>
    <font>
      <b/>
      <sz val="14"/>
      <name val="Calibri"/>
      <family val="2"/>
      <charset val="238"/>
      <scheme val="minor"/>
    </font>
    <font>
      <sz val="11"/>
      <color indexed="8"/>
      <name val="Calibri"/>
      <family val="2"/>
      <charset val="238"/>
      <scheme val="minor"/>
    </font>
    <font>
      <sz val="11"/>
      <name val="Calibri"/>
      <family val="2"/>
      <charset val="238"/>
      <scheme val="minor"/>
    </font>
    <font>
      <sz val="9"/>
      <color theme="1"/>
      <name val="Times New Roman"/>
      <family val="1"/>
      <charset val="238"/>
    </font>
    <font>
      <sz val="10"/>
      <color theme="1"/>
      <name val="Times New Roman"/>
      <family val="1"/>
      <charset val="238"/>
    </font>
    <font>
      <b/>
      <sz val="14"/>
      <color rgb="FFFF0000"/>
      <name val="Times New Roman"/>
      <family val="1"/>
      <charset val="238"/>
    </font>
  </fonts>
  <fills count="5">
    <fill>
      <patternFill patternType="none"/>
    </fill>
    <fill>
      <patternFill patternType="gray125"/>
    </fill>
    <fill>
      <patternFill patternType="solid">
        <fgColor indexed="46"/>
        <bgColor indexed="64"/>
      </patternFill>
    </fill>
    <fill>
      <patternFill patternType="solid">
        <fgColor theme="0"/>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164" fontId="4" fillId="0" borderId="0" applyFont="0" applyFill="0" applyBorder="0" applyAlignment="0" applyProtection="0"/>
    <xf numFmtId="0" fontId="7" fillId="0" borderId="0"/>
  </cellStyleXfs>
  <cellXfs count="87">
    <xf numFmtId="0" fontId="0" fillId="0" borderId="0" xfId="0"/>
    <xf numFmtId="0" fontId="1" fillId="0" borderId="0" xfId="0" applyFont="1"/>
    <xf numFmtId="0" fontId="5" fillId="0" borderId="0" xfId="0" applyFont="1"/>
    <xf numFmtId="0" fontId="6" fillId="0" borderId="1" xfId="0" applyFont="1" applyBorder="1" applyAlignment="1">
      <alignment wrapText="1"/>
    </xf>
    <xf numFmtId="0" fontId="6" fillId="0" borderId="1" xfId="0" applyFont="1" applyBorder="1"/>
    <xf numFmtId="1" fontId="8" fillId="0" borderId="1" xfId="2" applyNumberFormat="1" applyFont="1" applyBorder="1"/>
    <xf numFmtId="1" fontId="6" fillId="0" borderId="0" xfId="2" applyNumberFormat="1" applyFont="1"/>
    <xf numFmtId="1" fontId="6" fillId="0" borderId="0" xfId="0" applyNumberFormat="1" applyFont="1" applyAlignment="1">
      <alignment wrapText="1"/>
    </xf>
    <xf numFmtId="0" fontId="8" fillId="0" borderId="0" xfId="2" applyFont="1"/>
    <xf numFmtId="1" fontId="9" fillId="0" borderId="0" xfId="0" applyNumberFormat="1" applyFont="1" applyAlignment="1">
      <alignment wrapText="1"/>
    </xf>
    <xf numFmtId="4" fontId="6" fillId="0" borderId="1" xfId="2" applyNumberFormat="1" applyFont="1" applyBorder="1" applyProtection="1">
      <protection locked="0"/>
    </xf>
    <xf numFmtId="4" fontId="6" fillId="0" borderId="0" xfId="2" applyNumberFormat="1" applyFont="1"/>
    <xf numFmtId="4" fontId="8" fillId="0" borderId="0" xfId="2" applyNumberFormat="1" applyFont="1"/>
    <xf numFmtId="4" fontId="9" fillId="0" borderId="0" xfId="2" applyNumberFormat="1" applyFont="1"/>
    <xf numFmtId="165" fontId="6" fillId="0" borderId="0" xfId="2" applyNumberFormat="1" applyFont="1"/>
    <xf numFmtId="0" fontId="10" fillId="2" borderId="1" xfId="0" applyFont="1" applyFill="1" applyBorder="1" applyAlignment="1">
      <alignment horizontal="center" vertical="center" wrapText="1"/>
    </xf>
    <xf numFmtId="0" fontId="11" fillId="0" borderId="1" xfId="0" applyFont="1" applyBorder="1" applyAlignment="1">
      <alignment wrapText="1"/>
    </xf>
    <xf numFmtId="4" fontId="11" fillId="0" borderId="1" xfId="0" applyNumberFormat="1" applyFont="1" applyBorder="1"/>
    <xf numFmtId="14" fontId="11" fillId="0" borderId="1" xfId="0" applyNumberFormat="1" applyFont="1" applyBorder="1" applyAlignment="1" applyProtection="1">
      <alignment horizontal="center"/>
      <protection locked="0"/>
    </xf>
    <xf numFmtId="0" fontId="1" fillId="0" borderId="1" xfId="0" applyFont="1" applyBorder="1"/>
    <xf numFmtId="0" fontId="0" fillId="0" borderId="1" xfId="0" applyBorder="1"/>
    <xf numFmtId="44" fontId="8" fillId="0" borderId="1" xfId="2" applyNumberFormat="1" applyFont="1" applyBorder="1" applyProtection="1">
      <protection locked="0"/>
    </xf>
    <xf numFmtId="0" fontId="0" fillId="3" borderId="0" xfId="0" applyFill="1"/>
    <xf numFmtId="0" fontId="3" fillId="3" borderId="0" xfId="0" applyFont="1" applyFill="1"/>
    <xf numFmtId="0" fontId="3" fillId="3" borderId="0" xfId="0" applyFont="1" applyFill="1" applyAlignment="1">
      <alignment horizontal="left" wrapText="1"/>
    </xf>
    <xf numFmtId="0" fontId="12" fillId="3" borderId="1" xfId="0" applyFont="1" applyFill="1" applyBorder="1" applyAlignment="1">
      <alignment wrapText="1"/>
    </xf>
    <xf numFmtId="0" fontId="1" fillId="3" borderId="0" xfId="0" applyFont="1" applyFill="1" applyAlignment="1">
      <alignment horizontal="right"/>
    </xf>
    <xf numFmtId="0" fontId="1" fillId="3" borderId="0" xfId="0" applyFont="1" applyFill="1"/>
    <xf numFmtId="0" fontId="1" fillId="3" borderId="1" xfId="0" applyFont="1" applyFill="1" applyBorder="1" applyAlignment="1">
      <alignment horizontal="center" vertical="center" wrapText="1"/>
    </xf>
    <xf numFmtId="0" fontId="5" fillId="3" borderId="0" xfId="0" applyFont="1" applyFill="1"/>
    <xf numFmtId="44" fontId="2" fillId="3" borderId="1" xfId="1" applyNumberFormat="1" applyFont="1" applyFill="1" applyBorder="1" applyAlignment="1" applyProtection="1">
      <alignment horizontal="center" vertical="top" wrapText="1"/>
    </xf>
    <xf numFmtId="44" fontId="3" fillId="3" borderId="1" xfId="1" applyNumberFormat="1" applyFont="1" applyFill="1" applyBorder="1" applyAlignment="1" applyProtection="1">
      <alignment horizontal="center" vertical="top" wrapText="1"/>
    </xf>
    <xf numFmtId="44" fontId="3" fillId="3" borderId="6" xfId="1" applyNumberFormat="1" applyFont="1" applyFill="1" applyBorder="1" applyAlignment="1" applyProtection="1">
      <alignment horizontal="center" vertical="top" wrapText="1"/>
    </xf>
    <xf numFmtId="44" fontId="3" fillId="3" borderId="1" xfId="1" applyNumberFormat="1" applyFont="1" applyFill="1" applyBorder="1" applyAlignment="1" applyProtection="1">
      <alignment vertical="top" wrapText="1"/>
    </xf>
    <xf numFmtId="44" fontId="2" fillId="3" borderId="1" xfId="1" applyNumberFormat="1" applyFont="1" applyFill="1" applyBorder="1" applyAlignment="1" applyProtection="1">
      <alignment horizontal="right" vertical="top" wrapText="1"/>
    </xf>
    <xf numFmtId="44" fontId="3" fillId="3" borderId="1" xfId="1" applyNumberFormat="1" applyFont="1" applyFill="1" applyBorder="1" applyAlignment="1" applyProtection="1">
      <alignment horizontal="right" vertical="top" wrapText="1"/>
    </xf>
    <xf numFmtId="44" fontId="3" fillId="3" borderId="1" xfId="1" applyNumberFormat="1" applyFont="1" applyFill="1" applyBorder="1" applyAlignment="1" applyProtection="1">
      <alignment horizontal="center" vertical="top" wrapText="1"/>
      <protection locked="0"/>
    </xf>
    <xf numFmtId="44" fontId="3" fillId="3" borderId="1" xfId="0" applyNumberFormat="1" applyFont="1" applyFill="1" applyBorder="1" applyAlignment="1" applyProtection="1">
      <alignment horizontal="center" vertical="top" wrapText="1"/>
      <protection locked="0"/>
    </xf>
    <xf numFmtId="44" fontId="3" fillId="3" borderId="6" xfId="1" applyNumberFormat="1" applyFont="1" applyFill="1" applyBorder="1" applyAlignment="1" applyProtection="1">
      <alignment horizontal="center" vertical="top" wrapText="1"/>
      <protection locked="0"/>
    </xf>
    <xf numFmtId="44" fontId="3" fillId="3" borderId="6" xfId="0" applyNumberFormat="1" applyFont="1" applyFill="1" applyBorder="1" applyAlignment="1" applyProtection="1">
      <alignment horizontal="center" vertical="top" wrapText="1"/>
      <protection locked="0"/>
    </xf>
    <xf numFmtId="44" fontId="3" fillId="3" borderId="3" xfId="0" applyNumberFormat="1" applyFont="1" applyFill="1" applyBorder="1" applyAlignment="1" applyProtection="1">
      <alignment horizontal="center" vertical="top" wrapText="1"/>
      <protection locked="0"/>
    </xf>
    <xf numFmtId="44" fontId="3" fillId="3" borderId="11" xfId="0" applyNumberFormat="1" applyFont="1" applyFill="1" applyBorder="1" applyAlignment="1" applyProtection="1">
      <alignment horizontal="center" vertical="top" wrapText="1"/>
      <protection locked="0"/>
    </xf>
    <xf numFmtId="44" fontId="3" fillId="3" borderId="7" xfId="1" applyNumberFormat="1" applyFont="1" applyFill="1" applyBorder="1" applyAlignment="1" applyProtection="1">
      <alignment horizontal="center" vertical="top" wrapText="1"/>
      <protection locked="0"/>
    </xf>
    <xf numFmtId="44" fontId="3" fillId="3" borderId="7" xfId="0" applyNumberFormat="1" applyFont="1" applyFill="1" applyBorder="1" applyAlignment="1" applyProtection="1">
      <alignment horizontal="center" vertical="top" wrapText="1"/>
      <protection locked="0"/>
    </xf>
    <xf numFmtId="44" fontId="3" fillId="3" borderId="12" xfId="0" applyNumberFormat="1" applyFont="1" applyFill="1" applyBorder="1" applyAlignment="1" applyProtection="1">
      <alignment horizontal="center" vertical="top" wrapText="1"/>
      <protection locked="0"/>
    </xf>
    <xf numFmtId="44" fontId="3" fillId="3" borderId="1" xfId="1" applyNumberFormat="1" applyFont="1" applyFill="1" applyBorder="1" applyAlignment="1" applyProtection="1">
      <alignment vertical="top" wrapText="1"/>
      <protection locked="0"/>
    </xf>
    <xf numFmtId="44" fontId="3" fillId="3" borderId="1" xfId="0" applyNumberFormat="1" applyFont="1" applyFill="1" applyBorder="1" applyAlignment="1" applyProtection="1">
      <alignment vertical="top" wrapText="1"/>
      <protection locked="0"/>
    </xf>
    <xf numFmtId="0" fontId="2" fillId="3" borderId="1" xfId="0" applyFont="1" applyFill="1" applyBorder="1" applyAlignment="1">
      <alignment vertical="top" wrapText="1"/>
    </xf>
    <xf numFmtId="0" fontId="2" fillId="3" borderId="1" xfId="0" applyFont="1" applyFill="1" applyBorder="1" applyAlignment="1">
      <alignment horizontal="left" vertical="top" wrapText="1"/>
    </xf>
    <xf numFmtId="0" fontId="2" fillId="3" borderId="6" xfId="0" applyFont="1" applyFill="1" applyBorder="1" applyAlignment="1">
      <alignment horizontal="center" vertical="top" wrapText="1"/>
    </xf>
    <xf numFmtId="0" fontId="2" fillId="3" borderId="1" xfId="0" applyFont="1" applyFill="1" applyBorder="1" applyAlignment="1">
      <alignment horizontal="center" vertical="top" wrapText="1"/>
    </xf>
    <xf numFmtId="0" fontId="2" fillId="3" borderId="7" xfId="0" applyFont="1" applyFill="1" applyBorder="1" applyAlignment="1">
      <alignment vertical="top" wrapText="1"/>
    </xf>
    <xf numFmtId="0" fontId="2" fillId="3" borderId="7" xfId="0" applyFont="1" applyFill="1" applyBorder="1" applyAlignment="1">
      <alignment horizontal="center" vertical="top" wrapText="1"/>
    </xf>
    <xf numFmtId="0" fontId="2" fillId="3" borderId="6" xfId="0" applyFont="1" applyFill="1" applyBorder="1" applyAlignment="1">
      <alignment vertical="top" wrapText="1"/>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top" wrapText="1"/>
    </xf>
    <xf numFmtId="0" fontId="2" fillId="3" borderId="4" xfId="0" applyFont="1" applyFill="1" applyBorder="1" applyAlignment="1">
      <alignment horizontal="center" vertical="top" wrapText="1"/>
    </xf>
    <xf numFmtId="44" fontId="2" fillId="3" borderId="1" xfId="0" applyNumberFormat="1" applyFont="1" applyFill="1" applyBorder="1"/>
    <xf numFmtId="44" fontId="3" fillId="3" borderId="1" xfId="0" applyNumberFormat="1" applyFont="1" applyFill="1" applyBorder="1" applyAlignment="1">
      <alignment horizontal="right"/>
    </xf>
    <xf numFmtId="0" fontId="1" fillId="3" borderId="0" xfId="0" applyFont="1" applyFill="1" applyProtection="1">
      <protection locked="0"/>
    </xf>
    <xf numFmtId="0" fontId="0" fillId="3" borderId="0" xfId="0" applyFill="1" applyProtection="1">
      <protection locked="0"/>
    </xf>
    <xf numFmtId="0" fontId="12" fillId="3" borderId="1" xfId="0" applyFont="1" applyFill="1" applyBorder="1" applyAlignment="1">
      <alignment horizontal="left" wrapText="1"/>
    </xf>
    <xf numFmtId="0" fontId="2" fillId="3" borderId="0" xfId="0" applyFont="1" applyFill="1" applyAlignment="1">
      <alignment horizontal="center"/>
    </xf>
    <xf numFmtId="0" fontId="2" fillId="3" borderId="10" xfId="0" applyFont="1" applyFill="1" applyBorder="1" applyAlignment="1">
      <alignment horizontal="center"/>
    </xf>
    <xf numFmtId="0" fontId="3" fillId="3" borderId="0" xfId="0" applyFont="1" applyFill="1" applyAlignment="1">
      <alignment horizontal="left"/>
    </xf>
    <xf numFmtId="0" fontId="3" fillId="3" borderId="0" xfId="0" applyFont="1" applyFill="1" applyAlignment="1">
      <alignment horizontal="left" wrapText="1"/>
    </xf>
    <xf numFmtId="0" fontId="14" fillId="4" borderId="15" xfId="0" applyFont="1" applyFill="1" applyBorder="1" applyAlignment="1">
      <alignment horizontal="center" wrapText="1"/>
    </xf>
    <xf numFmtId="0" fontId="14" fillId="4" borderId="16" xfId="0" applyFont="1" applyFill="1" applyBorder="1" applyAlignment="1">
      <alignment horizontal="center" wrapText="1"/>
    </xf>
    <xf numFmtId="0" fontId="14" fillId="4" borderId="17" xfId="0" applyFont="1" applyFill="1" applyBorder="1" applyAlignment="1">
      <alignment horizontal="center" wrapText="1"/>
    </xf>
    <xf numFmtId="0" fontId="1" fillId="3" borderId="1" xfId="0" applyFont="1" applyFill="1" applyBorder="1" applyAlignment="1">
      <alignment horizontal="center" wrapText="1"/>
    </xf>
    <xf numFmtId="0" fontId="13" fillId="0" borderId="13" xfId="0" applyFont="1" applyBorder="1" applyAlignment="1">
      <alignment horizontal="left" wrapText="1"/>
    </xf>
    <xf numFmtId="0" fontId="13" fillId="0" borderId="14" xfId="0" applyFont="1" applyBorder="1" applyAlignment="1">
      <alignment horizontal="left" wrapText="1"/>
    </xf>
    <xf numFmtId="0" fontId="13" fillId="0" borderId="11" xfId="0" applyFont="1" applyBorder="1" applyAlignment="1">
      <alignment horizontal="left" wrapText="1"/>
    </xf>
    <xf numFmtId="0" fontId="1" fillId="3" borderId="0" xfId="0" applyFont="1" applyFill="1" applyAlignment="1" applyProtection="1">
      <alignment horizontal="left"/>
      <protection locked="0"/>
    </xf>
    <xf numFmtId="0" fontId="2" fillId="3" borderId="6" xfId="0" applyFont="1" applyFill="1" applyBorder="1" applyAlignment="1">
      <alignment horizontal="center" vertical="center" wrapText="1"/>
    </xf>
    <xf numFmtId="0" fontId="2" fillId="3" borderId="5" xfId="0" applyFont="1" applyFill="1" applyBorder="1" applyAlignment="1">
      <alignment horizontal="center" vertical="center" wrapText="1"/>
    </xf>
    <xf numFmtId="44" fontId="3" fillId="3" borderId="6" xfId="1" applyNumberFormat="1" applyFont="1" applyFill="1" applyBorder="1" applyAlignment="1" applyProtection="1">
      <alignment horizontal="center" vertical="top" wrapText="1"/>
    </xf>
    <xf numFmtId="44" fontId="3" fillId="3" borderId="5" xfId="1" applyNumberFormat="1" applyFont="1" applyFill="1" applyBorder="1" applyAlignment="1" applyProtection="1">
      <alignment horizontal="center" vertical="top" wrapText="1"/>
    </xf>
    <xf numFmtId="0" fontId="2" fillId="3" borderId="6"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4" xfId="0" applyFont="1" applyFill="1" applyBorder="1" applyAlignment="1">
      <alignment horizontal="center" vertical="center" wrapText="1"/>
    </xf>
  </cellXfs>
  <cellStyles count="3">
    <cellStyle name="Dziesiętny" xfId="1" builtinId="3"/>
    <cellStyle name="Normalny" xfId="0" builtinId="0"/>
    <cellStyle name="Normalny 2" xfId="2" xr:uid="{CA66967E-EBA0-4F71-95D5-9381CD35B85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31230-7B2F-4318-94CD-24BD6FE023EE}">
  <sheetPr codeName="Arkusz1"/>
  <dimension ref="A1:G25"/>
  <sheetViews>
    <sheetView view="pageBreakPreview" zoomScaleNormal="100" zoomScaleSheetLayoutView="100" workbookViewId="0">
      <selection activeCell="P20" sqref="P20"/>
    </sheetView>
  </sheetViews>
  <sheetFormatPr defaultRowHeight="14.25"/>
  <cols>
    <col min="1" max="1" width="23.375" customWidth="1"/>
  </cols>
  <sheetData>
    <row r="1" spans="1:7">
      <c r="A1" s="22"/>
      <c r="B1" s="22"/>
      <c r="C1" s="22"/>
      <c r="D1" s="22"/>
      <c r="E1" s="22"/>
      <c r="F1" s="22"/>
      <c r="G1" s="22"/>
    </row>
    <row r="2" spans="1:7">
      <c r="A2" s="62" t="s">
        <v>80</v>
      </c>
      <c r="B2" s="62"/>
      <c r="C2" s="62"/>
      <c r="D2" s="62"/>
      <c r="E2" s="62"/>
      <c r="F2" s="62"/>
      <c r="G2" s="62"/>
    </row>
    <row r="3" spans="1:7" ht="15">
      <c r="A3" s="23"/>
      <c r="B3" s="23"/>
      <c r="C3" s="23"/>
      <c r="D3" s="23"/>
      <c r="E3" s="23"/>
      <c r="F3" s="23"/>
      <c r="G3" s="23"/>
    </row>
    <row r="4" spans="1:7" ht="15">
      <c r="A4" s="64" t="s">
        <v>86</v>
      </c>
      <c r="B4" s="64"/>
      <c r="C4" s="64"/>
      <c r="D4" s="64"/>
      <c r="E4" s="64"/>
      <c r="F4" s="64"/>
      <c r="G4" s="64"/>
    </row>
    <row r="5" spans="1:7" ht="37.5" customHeight="1">
      <c r="A5" s="65" t="s">
        <v>83</v>
      </c>
      <c r="B5" s="65"/>
      <c r="C5" s="65"/>
      <c r="D5" s="65"/>
      <c r="E5" s="65"/>
      <c r="F5" s="65"/>
      <c r="G5" s="65"/>
    </row>
    <row r="6" spans="1:7" ht="33" customHeight="1">
      <c r="A6" s="65" t="s">
        <v>85</v>
      </c>
      <c r="B6" s="65"/>
      <c r="C6" s="65"/>
      <c r="D6" s="65"/>
      <c r="E6" s="65"/>
      <c r="F6" s="65"/>
      <c r="G6" s="65"/>
    </row>
    <row r="7" spans="1:7" ht="15">
      <c r="A7" s="24"/>
      <c r="B7" s="24"/>
      <c r="C7" s="24"/>
      <c r="D7" s="24"/>
      <c r="E7" s="24"/>
      <c r="F7" s="24"/>
      <c r="G7" s="24"/>
    </row>
    <row r="8" spans="1:7" ht="15">
      <c r="A8" s="65" t="s">
        <v>84</v>
      </c>
      <c r="B8" s="65"/>
      <c r="C8" s="65"/>
      <c r="D8" s="65"/>
      <c r="E8" s="65"/>
      <c r="F8" s="65"/>
      <c r="G8" s="65"/>
    </row>
    <row r="9" spans="1:7" ht="16.5" customHeight="1" thickBot="1">
      <c r="A9" s="23"/>
      <c r="B9" s="23"/>
      <c r="C9" s="23"/>
      <c r="D9" s="23"/>
      <c r="E9" s="23"/>
      <c r="F9" s="23"/>
      <c r="G9" s="23"/>
    </row>
    <row r="10" spans="1:7" ht="19.5" thickBot="1">
      <c r="A10" s="66" t="s">
        <v>79</v>
      </c>
      <c r="B10" s="67"/>
      <c r="C10" s="67"/>
      <c r="D10" s="67"/>
      <c r="E10" s="67"/>
      <c r="F10" s="67"/>
      <c r="G10" s="68"/>
    </row>
    <row r="11" spans="1:7" ht="15">
      <c r="A11" s="23"/>
      <c r="B11" s="23"/>
      <c r="C11" s="23"/>
      <c r="D11" s="23"/>
      <c r="E11" s="23"/>
      <c r="F11" s="23"/>
      <c r="G11" s="23"/>
    </row>
    <row r="12" spans="1:7">
      <c r="A12" s="63" t="s">
        <v>81</v>
      </c>
      <c r="B12" s="63"/>
      <c r="C12" s="63"/>
      <c r="D12" s="63"/>
      <c r="E12" s="63"/>
      <c r="F12" s="63"/>
      <c r="G12" s="63"/>
    </row>
    <row r="13" spans="1:7" ht="111" customHeight="1">
      <c r="A13" s="25" t="s">
        <v>14</v>
      </c>
      <c r="B13" s="61" t="s">
        <v>68</v>
      </c>
      <c r="C13" s="61"/>
      <c r="D13" s="61"/>
      <c r="E13" s="61"/>
      <c r="F13" s="61"/>
      <c r="G13" s="61"/>
    </row>
    <row r="14" spans="1:7" ht="109.5" customHeight="1">
      <c r="A14" s="25" t="s">
        <v>12</v>
      </c>
      <c r="B14" s="61" t="s">
        <v>69</v>
      </c>
      <c r="C14" s="61"/>
      <c r="D14" s="61"/>
      <c r="E14" s="61"/>
      <c r="F14" s="61"/>
      <c r="G14" s="61"/>
    </row>
    <row r="15" spans="1:7" ht="34.5" customHeight="1">
      <c r="A15" s="25" t="s">
        <v>40</v>
      </c>
      <c r="B15" s="61" t="s">
        <v>70</v>
      </c>
      <c r="C15" s="61"/>
      <c r="D15" s="61"/>
      <c r="E15" s="61"/>
      <c r="F15" s="61"/>
      <c r="G15" s="61"/>
    </row>
    <row r="16" spans="1:7" ht="24">
      <c r="A16" s="25" t="s">
        <v>41</v>
      </c>
      <c r="B16" s="61" t="s">
        <v>71</v>
      </c>
      <c r="C16" s="61"/>
      <c r="D16" s="61"/>
      <c r="E16" s="61"/>
      <c r="F16" s="61"/>
      <c r="G16" s="61"/>
    </row>
    <row r="17" spans="1:7">
      <c r="A17" s="25" t="s">
        <v>75</v>
      </c>
      <c r="B17" s="61" t="s">
        <v>76</v>
      </c>
      <c r="C17" s="61"/>
      <c r="D17" s="61"/>
      <c r="E17" s="61"/>
      <c r="F17" s="61"/>
      <c r="G17" s="61"/>
    </row>
    <row r="18" spans="1:7">
      <c r="A18" s="25" t="s">
        <v>77</v>
      </c>
      <c r="B18" s="61" t="s">
        <v>72</v>
      </c>
      <c r="C18" s="61"/>
      <c r="D18" s="61"/>
      <c r="E18" s="61"/>
      <c r="F18" s="61"/>
      <c r="G18" s="61"/>
    </row>
    <row r="19" spans="1:7">
      <c r="A19" s="25" t="s">
        <v>54</v>
      </c>
      <c r="B19" s="61" t="s">
        <v>73</v>
      </c>
      <c r="C19" s="61"/>
      <c r="D19" s="61"/>
      <c r="E19" s="61"/>
      <c r="F19" s="61"/>
      <c r="G19" s="61"/>
    </row>
    <row r="20" spans="1:7" ht="36.75" customHeight="1">
      <c r="A20" s="25" t="s">
        <v>55</v>
      </c>
      <c r="B20" s="61" t="s">
        <v>74</v>
      </c>
      <c r="C20" s="61"/>
      <c r="D20" s="61"/>
      <c r="E20" s="61"/>
      <c r="F20" s="61"/>
      <c r="G20" s="61"/>
    </row>
    <row r="21" spans="1:7">
      <c r="A21" s="25" t="s">
        <v>59</v>
      </c>
      <c r="B21" s="61" t="s">
        <v>78</v>
      </c>
      <c r="C21" s="61"/>
      <c r="D21" s="61"/>
      <c r="E21" s="61"/>
      <c r="F21" s="61"/>
      <c r="G21" s="61"/>
    </row>
    <row r="22" spans="1:7" ht="15">
      <c r="A22" s="23"/>
      <c r="B22" s="23"/>
      <c r="C22" s="23"/>
      <c r="D22" s="23"/>
      <c r="E22" s="23"/>
      <c r="F22" s="23"/>
      <c r="G22" s="23"/>
    </row>
    <row r="23" spans="1:7">
      <c r="A23" s="22"/>
      <c r="B23" s="22"/>
      <c r="C23" s="22"/>
      <c r="D23" s="22"/>
      <c r="E23" s="22"/>
      <c r="F23" s="22"/>
      <c r="G23" s="22"/>
    </row>
    <row r="24" spans="1:7">
      <c r="A24" s="22"/>
      <c r="B24" s="22"/>
      <c r="C24" s="22"/>
      <c r="D24" s="22"/>
      <c r="E24" s="22"/>
      <c r="F24" s="22"/>
      <c r="G24" s="22"/>
    </row>
    <row r="25" spans="1:7">
      <c r="A25" s="22"/>
      <c r="B25" s="22"/>
      <c r="C25" s="22"/>
      <c r="D25" s="22"/>
      <c r="E25" s="22"/>
      <c r="F25" s="22"/>
      <c r="G25" s="22"/>
    </row>
  </sheetData>
  <mergeCells count="16">
    <mergeCell ref="B21:G21"/>
    <mergeCell ref="A2:G2"/>
    <mergeCell ref="A12:G12"/>
    <mergeCell ref="B18:G18"/>
    <mergeCell ref="B19:G19"/>
    <mergeCell ref="B20:G20"/>
    <mergeCell ref="B17:G17"/>
    <mergeCell ref="A4:G4"/>
    <mergeCell ref="A5:G5"/>
    <mergeCell ref="A8:G8"/>
    <mergeCell ref="A10:G10"/>
    <mergeCell ref="B13:G13"/>
    <mergeCell ref="B14:G14"/>
    <mergeCell ref="B15:G15"/>
    <mergeCell ref="B16:G16"/>
    <mergeCell ref="A6:G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BD58F-6B61-47AD-A518-14CA3C95B9DC}">
  <sheetPr codeName="Arkusz2">
    <pageSetUpPr fitToPage="1"/>
  </sheetPr>
  <dimension ref="A1:G40"/>
  <sheetViews>
    <sheetView tabSelected="1" view="pageBreakPreview" topLeftCell="A9" zoomScaleNormal="100" zoomScaleSheetLayoutView="100" workbookViewId="0">
      <selection activeCell="D25" sqref="D25"/>
    </sheetView>
  </sheetViews>
  <sheetFormatPr defaultRowHeight="14.25"/>
  <cols>
    <col min="1" max="1" width="4.25" customWidth="1"/>
    <col min="2" max="2" width="27.75" customWidth="1"/>
    <col min="3" max="3" width="14.25" customWidth="1"/>
    <col min="4" max="4" width="12.25" bestFit="1" customWidth="1"/>
    <col min="5" max="6" width="11.75" customWidth="1"/>
    <col min="7" max="7" width="8.625" customWidth="1"/>
    <col min="8" max="8" width="5.625" customWidth="1"/>
    <col min="9" max="9" width="52.375" customWidth="1"/>
    <col min="11" max="11" width="11" customWidth="1"/>
    <col min="12" max="12" width="11.625" customWidth="1"/>
  </cols>
  <sheetData>
    <row r="1" spans="1:7" ht="15.75">
      <c r="A1" s="22"/>
      <c r="B1" s="22"/>
      <c r="C1" s="22"/>
      <c r="D1" s="22"/>
      <c r="E1" s="26" t="s">
        <v>82</v>
      </c>
      <c r="F1" s="22"/>
      <c r="G1" s="22"/>
    </row>
    <row r="2" spans="1:7" ht="15.75">
      <c r="A2" s="27"/>
      <c r="B2" s="22"/>
      <c r="C2" s="22"/>
      <c r="D2" s="22"/>
      <c r="E2" s="22"/>
      <c r="F2" s="22"/>
      <c r="G2" s="22"/>
    </row>
    <row r="3" spans="1:7" ht="15.75">
      <c r="A3" s="27" t="s">
        <v>22</v>
      </c>
      <c r="B3" s="22"/>
      <c r="C3" s="22"/>
      <c r="D3" s="22"/>
      <c r="E3" s="22"/>
      <c r="F3" s="22"/>
      <c r="G3" s="22"/>
    </row>
    <row r="4" spans="1:7" ht="15.75">
      <c r="A4" s="27" t="s">
        <v>92</v>
      </c>
      <c r="B4" s="22"/>
      <c r="C4" s="22"/>
      <c r="D4" s="22"/>
      <c r="E4" s="22"/>
      <c r="F4" s="22"/>
      <c r="G4" s="22"/>
    </row>
    <row r="5" spans="1:7" ht="15.75">
      <c r="A5" s="27"/>
      <c r="B5" s="22"/>
      <c r="C5" s="22"/>
      <c r="D5" s="22"/>
      <c r="E5" s="22"/>
      <c r="F5" s="22"/>
      <c r="G5" s="22"/>
    </row>
    <row r="6" spans="1:7" ht="15.75">
      <c r="A6" s="27" t="s">
        <v>26</v>
      </c>
      <c r="B6" s="22"/>
      <c r="C6" s="22"/>
      <c r="D6" s="22"/>
      <c r="E6" s="22"/>
      <c r="F6" s="22"/>
      <c r="G6" s="22"/>
    </row>
    <row r="7" spans="1:7" ht="15.75">
      <c r="A7" s="27"/>
      <c r="B7" s="22"/>
      <c r="C7" s="22"/>
      <c r="D7" s="22"/>
      <c r="E7" s="22"/>
      <c r="F7" s="22"/>
      <c r="G7" s="22"/>
    </row>
    <row r="8" spans="1:7" ht="15.75">
      <c r="A8" s="73" t="s">
        <v>87</v>
      </c>
      <c r="B8" s="73"/>
      <c r="C8" s="73"/>
      <c r="D8" s="73"/>
      <c r="E8" s="73"/>
      <c r="F8" s="73"/>
      <c r="G8" s="22"/>
    </row>
    <row r="9" spans="1:7" ht="15.75">
      <c r="A9" s="59" t="s">
        <v>88</v>
      </c>
      <c r="B9" s="60"/>
      <c r="C9" s="60"/>
      <c r="D9" s="60"/>
      <c r="E9" s="60"/>
      <c r="F9" s="60"/>
      <c r="G9" s="22"/>
    </row>
    <row r="10" spans="1:7" ht="15.75">
      <c r="A10" s="73" t="s">
        <v>89</v>
      </c>
      <c r="B10" s="73"/>
      <c r="C10" s="73"/>
      <c r="D10" s="73"/>
      <c r="E10" s="73"/>
      <c r="F10" s="73"/>
      <c r="G10" s="22"/>
    </row>
    <row r="11" spans="1:7" ht="15.75">
      <c r="A11" s="73" t="s">
        <v>91</v>
      </c>
      <c r="B11" s="73"/>
      <c r="C11" s="73"/>
      <c r="D11" s="73"/>
      <c r="E11" s="73"/>
      <c r="F11" s="73"/>
      <c r="G11" s="22"/>
    </row>
    <row r="12" spans="1:7" ht="15.75">
      <c r="A12" s="73" t="s">
        <v>90</v>
      </c>
      <c r="B12" s="73"/>
      <c r="C12" s="73"/>
      <c r="D12" s="73"/>
      <c r="E12" s="73"/>
      <c r="F12" s="73"/>
      <c r="G12" s="22"/>
    </row>
    <row r="13" spans="1:7">
      <c r="A13" s="22"/>
      <c r="B13" s="22"/>
      <c r="C13" s="22"/>
      <c r="D13" s="22"/>
      <c r="E13" s="22"/>
      <c r="F13" s="22"/>
      <c r="G13" s="22"/>
    </row>
    <row r="14" spans="1:7" ht="15.75" customHeight="1">
      <c r="A14" s="74" t="s">
        <v>31</v>
      </c>
      <c r="B14" s="74" t="s">
        <v>0</v>
      </c>
      <c r="C14" s="74" t="s">
        <v>1</v>
      </c>
      <c r="D14" s="81" t="s">
        <v>2</v>
      </c>
      <c r="E14" s="82"/>
      <c r="F14" s="83"/>
      <c r="G14" s="22"/>
    </row>
    <row r="15" spans="1:7" ht="32.1" customHeight="1">
      <c r="A15" s="80"/>
      <c r="B15" s="80"/>
      <c r="C15" s="80"/>
      <c r="D15" s="84"/>
      <c r="E15" s="85"/>
      <c r="F15" s="86"/>
      <c r="G15" s="22"/>
    </row>
    <row r="16" spans="1:7" ht="19.350000000000001" customHeight="1">
      <c r="A16" s="75"/>
      <c r="B16" s="75"/>
      <c r="C16" s="75"/>
      <c r="D16" s="55">
        <v>2026</v>
      </c>
      <c r="E16" s="55">
        <v>2027</v>
      </c>
      <c r="F16" s="56">
        <v>2028</v>
      </c>
      <c r="G16" s="22"/>
    </row>
    <row r="17" spans="1:7" ht="20.100000000000001" customHeight="1">
      <c r="A17" s="74" t="s">
        <v>3</v>
      </c>
      <c r="B17" s="47" t="s">
        <v>4</v>
      </c>
      <c r="C17" s="30">
        <f>C18+C19+C20</f>
        <v>0</v>
      </c>
      <c r="D17" s="30">
        <f>D18+D19+D20</f>
        <v>0</v>
      </c>
      <c r="E17" s="30">
        <f t="shared" ref="E17:F17" si="0">E18+E19+E20</f>
        <v>0</v>
      </c>
      <c r="F17" s="30">
        <f t="shared" si="0"/>
        <v>0</v>
      </c>
      <c r="G17" s="22"/>
    </row>
    <row r="18" spans="1:7" ht="15">
      <c r="A18" s="80"/>
      <c r="B18" s="47" t="s">
        <v>23</v>
      </c>
      <c r="C18" s="31">
        <v>0</v>
      </c>
      <c r="D18" s="36"/>
      <c r="E18" s="37"/>
      <c r="F18" s="37"/>
      <c r="G18" s="22"/>
    </row>
    <row r="19" spans="1:7" ht="57">
      <c r="A19" s="80"/>
      <c r="B19" s="48" t="s">
        <v>27</v>
      </c>
      <c r="C19" s="31">
        <f>SUM(D19:F19)</f>
        <v>0</v>
      </c>
      <c r="D19" s="37"/>
      <c r="E19" s="37"/>
      <c r="F19" s="37"/>
      <c r="G19" s="22"/>
    </row>
    <row r="20" spans="1:7" ht="27" customHeight="1">
      <c r="A20" s="75"/>
      <c r="B20" s="47" t="s">
        <v>32</v>
      </c>
      <c r="C20" s="31">
        <f t="shared" ref="C20:F20" si="1">(C19+C18)*0.2114</f>
        <v>0</v>
      </c>
      <c r="D20" s="31">
        <f t="shared" si="1"/>
        <v>0</v>
      </c>
      <c r="E20" s="31">
        <f t="shared" si="1"/>
        <v>0</v>
      </c>
      <c r="F20" s="31">
        <f t="shared" si="1"/>
        <v>0</v>
      </c>
      <c r="G20" s="22"/>
    </row>
    <row r="21" spans="1:7" ht="18" customHeight="1">
      <c r="A21" s="49" t="s">
        <v>5</v>
      </c>
      <c r="B21" s="47" t="s">
        <v>6</v>
      </c>
      <c r="C21" s="32">
        <f t="shared" ref="C21:C25" si="2">D21+E21+F21</f>
        <v>0</v>
      </c>
      <c r="D21" s="38"/>
      <c r="E21" s="39"/>
      <c r="F21" s="40"/>
      <c r="G21" s="22"/>
    </row>
    <row r="22" spans="1:7" ht="17.100000000000001" customHeight="1">
      <c r="A22" s="50" t="s">
        <v>7</v>
      </c>
      <c r="B22" s="51" t="s">
        <v>8</v>
      </c>
      <c r="C22" s="31">
        <f t="shared" si="2"/>
        <v>0</v>
      </c>
      <c r="D22" s="36"/>
      <c r="E22" s="37"/>
      <c r="F22" s="41"/>
      <c r="G22" s="22"/>
    </row>
    <row r="23" spans="1:7" ht="17.649999999999999" customHeight="1">
      <c r="A23" s="52" t="s">
        <v>9</v>
      </c>
      <c r="B23" s="53" t="s">
        <v>10</v>
      </c>
      <c r="C23" s="31">
        <f t="shared" si="2"/>
        <v>0</v>
      </c>
      <c r="D23" s="42"/>
      <c r="E23" s="43"/>
      <c r="F23" s="44"/>
      <c r="G23" s="22"/>
    </row>
    <row r="24" spans="1:7" ht="20.100000000000001" customHeight="1">
      <c r="A24" s="50" t="s">
        <v>11</v>
      </c>
      <c r="B24" s="47" t="s">
        <v>12</v>
      </c>
      <c r="C24" s="31">
        <f t="shared" si="2"/>
        <v>0</v>
      </c>
      <c r="D24" s="36"/>
      <c r="E24" s="37"/>
      <c r="F24" s="41"/>
      <c r="G24" s="22"/>
    </row>
    <row r="25" spans="1:7" ht="18.75" customHeight="1">
      <c r="A25" s="52" t="s">
        <v>13</v>
      </c>
      <c r="B25" s="47" t="s">
        <v>14</v>
      </c>
      <c r="C25" s="33">
        <f t="shared" si="2"/>
        <v>0</v>
      </c>
      <c r="D25" s="45"/>
      <c r="E25" s="46"/>
      <c r="F25" s="46"/>
      <c r="G25" s="22"/>
    </row>
    <row r="26" spans="1:7" ht="15">
      <c r="A26" s="52" t="s">
        <v>28</v>
      </c>
      <c r="B26" s="47" t="s">
        <v>55</v>
      </c>
      <c r="C26" s="33">
        <f t="shared" ref="C26" si="3">D26+E26+F26</f>
        <v>0</v>
      </c>
      <c r="D26" s="45"/>
      <c r="E26" s="46"/>
      <c r="F26" s="46"/>
      <c r="G26" s="22"/>
    </row>
    <row r="27" spans="1:7" ht="14.25" customHeight="1">
      <c r="A27" s="74" t="s">
        <v>15</v>
      </c>
      <c r="B27" s="78" t="s">
        <v>29</v>
      </c>
      <c r="C27" s="76">
        <f>D27+E27+F27</f>
        <v>0</v>
      </c>
      <c r="D27" s="76">
        <f>D17+D21+D22+D23+D24++D25+D26</f>
        <v>0</v>
      </c>
      <c r="E27" s="76">
        <f>E17+E21+E22+E23+E24++E25+E26</f>
        <v>0</v>
      </c>
      <c r="F27" s="76">
        <f>F17+F21+F22+F23+F24++F25+F26</f>
        <v>0</v>
      </c>
      <c r="G27" s="22"/>
    </row>
    <row r="28" spans="1:7" ht="18" customHeight="1">
      <c r="A28" s="75"/>
      <c r="B28" s="79"/>
      <c r="C28" s="77"/>
      <c r="D28" s="77"/>
      <c r="E28" s="77"/>
      <c r="F28" s="77"/>
      <c r="G28" s="22"/>
    </row>
    <row r="29" spans="1:7" ht="28.5">
      <c r="A29" s="54" t="s">
        <v>16</v>
      </c>
      <c r="B29" s="48" t="s">
        <v>30</v>
      </c>
      <c r="C29" s="31">
        <f>D29+E29+F29</f>
        <v>0</v>
      </c>
      <c r="D29" s="31">
        <f>(D27-D26)*0.15</f>
        <v>0</v>
      </c>
      <c r="E29" s="31">
        <f>(E27-E26)*0.15</f>
        <v>0</v>
      </c>
      <c r="F29" s="31">
        <f>(F27-F26)*0.15</f>
        <v>0</v>
      </c>
      <c r="G29" s="22"/>
    </row>
    <row r="30" spans="1:7" ht="23.1" customHeight="1">
      <c r="A30" s="50" t="s">
        <v>17</v>
      </c>
      <c r="B30" s="47" t="s">
        <v>67</v>
      </c>
      <c r="C30" s="34">
        <f>D30+E30+F30</f>
        <v>0</v>
      </c>
      <c r="D30" s="34">
        <f>D27+D29</f>
        <v>0</v>
      </c>
      <c r="E30" s="34">
        <f>E27+E29</f>
        <v>0</v>
      </c>
      <c r="F30" s="34">
        <f>F27+F29</f>
        <v>0</v>
      </c>
      <c r="G30" s="22"/>
    </row>
    <row r="31" spans="1:7" ht="15">
      <c r="A31" s="50" t="s">
        <v>18</v>
      </c>
      <c r="B31" s="47" t="s">
        <v>19</v>
      </c>
      <c r="C31" s="35">
        <f>D31+E31+F31</f>
        <v>0</v>
      </c>
      <c r="D31" s="58">
        <f>D30*0.23</f>
        <v>0</v>
      </c>
      <c r="E31" s="58">
        <f>E30*0.23</f>
        <v>0</v>
      </c>
      <c r="F31" s="58">
        <f>F30*0.23</f>
        <v>0</v>
      </c>
      <c r="G31" s="22"/>
    </row>
    <row r="32" spans="1:7" ht="28.5">
      <c r="A32" s="50" t="s">
        <v>20</v>
      </c>
      <c r="B32" s="47" t="s">
        <v>66</v>
      </c>
      <c r="C32" s="57">
        <f>C30+C31</f>
        <v>0</v>
      </c>
      <c r="D32" s="57">
        <f>D30+D31</f>
        <v>0</v>
      </c>
      <c r="E32" s="57">
        <f>E30+E31</f>
        <v>0</v>
      </c>
      <c r="F32" s="57">
        <f>F30+F31</f>
        <v>0</v>
      </c>
      <c r="G32" s="22"/>
    </row>
    <row r="33" spans="1:7" ht="24" customHeight="1">
      <c r="A33" s="22"/>
      <c r="B33" s="22"/>
      <c r="C33" s="22"/>
      <c r="D33" s="22"/>
      <c r="E33" s="22"/>
      <c r="F33" s="22"/>
      <c r="G33" s="22"/>
    </row>
    <row r="34" spans="1:7" ht="30" customHeight="1">
      <c r="A34" s="69" t="s">
        <v>33</v>
      </c>
      <c r="B34" s="69"/>
      <c r="C34" s="69"/>
      <c r="D34" s="69"/>
      <c r="E34" s="69"/>
      <c r="F34" s="28" t="s">
        <v>34</v>
      </c>
      <c r="G34" s="22"/>
    </row>
    <row r="35" spans="1:7" ht="29.25" customHeight="1">
      <c r="A35" s="22"/>
      <c r="B35" s="27" t="s">
        <v>21</v>
      </c>
      <c r="C35" s="22"/>
      <c r="D35" s="22"/>
      <c r="E35" s="22"/>
      <c r="F35" s="22"/>
      <c r="G35" s="22"/>
    </row>
    <row r="36" spans="1:7" ht="15.75">
      <c r="A36" s="22"/>
      <c r="B36" s="27"/>
      <c r="C36" s="22"/>
      <c r="D36" s="22"/>
      <c r="E36" s="22"/>
      <c r="F36" s="22"/>
      <c r="G36" s="22"/>
    </row>
    <row r="37" spans="1:7" ht="15.75">
      <c r="A37" s="22"/>
      <c r="B37" s="29" t="s">
        <v>24</v>
      </c>
      <c r="C37" s="22"/>
      <c r="D37" s="22"/>
      <c r="E37" s="22"/>
      <c r="F37" s="22"/>
      <c r="G37" s="22"/>
    </row>
    <row r="38" spans="1:7">
      <c r="A38" s="22"/>
      <c r="B38" s="22" t="s">
        <v>25</v>
      </c>
      <c r="C38" s="22"/>
      <c r="D38" s="22"/>
      <c r="E38" s="22"/>
      <c r="F38" s="22"/>
      <c r="G38" s="22"/>
    </row>
    <row r="39" spans="1:7">
      <c r="A39" s="22"/>
      <c r="B39" s="22"/>
      <c r="C39" s="22"/>
      <c r="D39" s="22"/>
      <c r="E39" s="22"/>
      <c r="F39" s="22"/>
      <c r="G39" s="22"/>
    </row>
    <row r="40" spans="1:7" ht="47.25" customHeight="1">
      <c r="A40" s="70" t="s">
        <v>93</v>
      </c>
      <c r="B40" s="71"/>
      <c r="C40" s="71"/>
      <c r="D40" s="71"/>
      <c r="E40" s="71"/>
      <c r="F40" s="72"/>
    </row>
  </sheetData>
  <sheetProtection algorithmName="SHA-512" hashValue="4X/jmJsv5EFsXSBn8T7DDC1pyxsgDCml2k0Ujq8xCQZdmju4jQ/KJ7mXeVevpqYo1JpnPDp2b9LU0bwTiqDkIA==" saltValue="bfMGMhuKEiIroRVQ0yRAsQ==" spinCount="100000" sheet="1" objects="1" scenarios="1" insertColumns="0"/>
  <mergeCells count="17">
    <mergeCell ref="A8:F8"/>
    <mergeCell ref="A27:A28"/>
    <mergeCell ref="C27:C28"/>
    <mergeCell ref="D27:D28"/>
    <mergeCell ref="E27:E28"/>
    <mergeCell ref="F27:F28"/>
    <mergeCell ref="B27:B28"/>
    <mergeCell ref="C14:C16"/>
    <mergeCell ref="D14:F15"/>
    <mergeCell ref="A17:A20"/>
    <mergeCell ref="B14:B16"/>
    <mergeCell ref="A14:A16"/>
    <mergeCell ref="A34:E34"/>
    <mergeCell ref="A40:F40"/>
    <mergeCell ref="A12:F12"/>
    <mergeCell ref="A11:F11"/>
    <mergeCell ref="A10:F10"/>
  </mergeCells>
  <pageMargins left="0.7" right="0.7" top="0.75" bottom="0.75" header="0.3" footer="0.3"/>
  <pageSetup paperSize="9" scale="88" fitToHeight="0" orientation="portrait" r:id="rId1"/>
  <colBreaks count="1" manualBreakCount="1">
    <brk id="7" max="42" man="1"/>
  </colBreaks>
  <ignoredErrors>
    <ignoredError sqref="C19"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3:E41"/>
  <sheetViews>
    <sheetView view="pageBreakPreview" topLeftCell="A6" zoomScale="85" zoomScaleNormal="100" zoomScaleSheetLayoutView="85" workbookViewId="0">
      <selection activeCell="C19" sqref="C19"/>
    </sheetView>
  </sheetViews>
  <sheetFormatPr defaultRowHeight="14.25"/>
  <cols>
    <col min="2" max="2" width="45.625" bestFit="1" customWidth="1"/>
    <col min="3" max="3" width="13.25" customWidth="1"/>
    <col min="4" max="5" width="9.625" bestFit="1" customWidth="1"/>
  </cols>
  <sheetData>
    <row r="3" spans="1:5" ht="15.75">
      <c r="A3" s="1"/>
      <c r="C3" t="s">
        <v>65</v>
      </c>
    </row>
    <row r="4" spans="1:5" ht="15.75">
      <c r="A4" s="1"/>
      <c r="C4" t="s">
        <v>64</v>
      </c>
    </row>
    <row r="8" spans="1:5" ht="45">
      <c r="B8" s="15" t="s">
        <v>35</v>
      </c>
      <c r="C8" s="15" t="s">
        <v>61</v>
      </c>
      <c r="D8" s="15" t="s">
        <v>62</v>
      </c>
      <c r="E8" s="15" t="s">
        <v>63</v>
      </c>
    </row>
    <row r="9" spans="1:5" ht="15">
      <c r="B9" s="16"/>
      <c r="C9" s="17"/>
      <c r="D9" s="18"/>
      <c r="E9" s="18"/>
    </row>
    <row r="10" spans="1:5" ht="15.75">
      <c r="B10" s="19" t="s">
        <v>36</v>
      </c>
      <c r="C10" s="10">
        <v>0</v>
      </c>
      <c r="D10" s="20"/>
      <c r="E10" s="20"/>
    </row>
    <row r="11" spans="1:5" ht="15.75">
      <c r="B11" s="4" t="s">
        <v>37</v>
      </c>
      <c r="C11" s="10">
        <f>'Kalkulacja 1 - DO EDYCJI'!C25</f>
        <v>0</v>
      </c>
      <c r="D11" s="4"/>
      <c r="E11" s="4"/>
    </row>
    <row r="12" spans="1:5" ht="15.75">
      <c r="B12" s="4" t="s">
        <v>38</v>
      </c>
      <c r="C12" s="10">
        <v>0</v>
      </c>
      <c r="D12" s="4"/>
      <c r="E12" s="4"/>
    </row>
    <row r="13" spans="1:5" ht="15.75">
      <c r="B13" s="4" t="s">
        <v>12</v>
      </c>
      <c r="C13" s="10">
        <f>'Kalkulacja 1 - DO EDYCJI'!C24</f>
        <v>0</v>
      </c>
      <c r="D13" s="4"/>
      <c r="E13" s="4"/>
    </row>
    <row r="14" spans="1:5" ht="15.75">
      <c r="B14" s="4" t="s">
        <v>39</v>
      </c>
      <c r="C14" s="10">
        <v>0</v>
      </c>
      <c r="D14" s="4"/>
      <c r="E14" s="4"/>
    </row>
    <row r="15" spans="1:5" ht="15.75">
      <c r="B15" s="4" t="s">
        <v>40</v>
      </c>
      <c r="C15" s="10">
        <f>'Kalkulacja 1 - DO EDYCJI'!C18</f>
        <v>0</v>
      </c>
      <c r="D15" s="4"/>
      <c r="E15" s="4"/>
    </row>
    <row r="16" spans="1:5" ht="15.75">
      <c r="B16" s="4" t="s">
        <v>41</v>
      </c>
      <c r="C16" s="10">
        <f>'Kalkulacja 1 - DO EDYCJI'!C19</f>
        <v>0</v>
      </c>
      <c r="D16" s="4"/>
      <c r="E16" s="4"/>
    </row>
    <row r="17" spans="2:5" ht="15.75">
      <c r="B17" s="4" t="s">
        <v>42</v>
      </c>
      <c r="C17" s="10">
        <v>0</v>
      </c>
      <c r="D17" s="4"/>
      <c r="E17" s="4"/>
    </row>
    <row r="18" spans="2:5" ht="15.75">
      <c r="B18" s="4" t="s">
        <v>43</v>
      </c>
      <c r="C18" s="10">
        <f>'Kalkulacja 1 - DO EDYCJI'!C18*0.2114</f>
        <v>0</v>
      </c>
      <c r="D18" s="4"/>
      <c r="E18" s="4"/>
    </row>
    <row r="19" spans="2:5" ht="15.75">
      <c r="B19" s="4" t="s">
        <v>44</v>
      </c>
      <c r="C19" s="10">
        <f>'Kalkulacja 1 - DO EDYCJI'!C19*0.2114</f>
        <v>0</v>
      </c>
      <c r="D19" s="4"/>
      <c r="E19" s="4"/>
    </row>
    <row r="20" spans="2:5" ht="15.75">
      <c r="B20" s="4" t="s">
        <v>45</v>
      </c>
      <c r="C20" s="10">
        <v>0</v>
      </c>
      <c r="D20" s="4"/>
      <c r="E20" s="4"/>
    </row>
    <row r="21" spans="2:5" ht="15.75">
      <c r="B21" s="4" t="s">
        <v>46</v>
      </c>
      <c r="C21" s="10">
        <v>0</v>
      </c>
      <c r="D21" s="4"/>
      <c r="E21" s="4"/>
    </row>
    <row r="22" spans="2:5" ht="31.5">
      <c r="B22" s="3" t="s">
        <v>47</v>
      </c>
      <c r="C22" s="10">
        <v>0</v>
      </c>
      <c r="D22" s="4"/>
      <c r="E22" s="4"/>
    </row>
    <row r="23" spans="2:5" ht="15.75">
      <c r="B23" s="4" t="s">
        <v>48</v>
      </c>
      <c r="C23" s="10">
        <v>0</v>
      </c>
      <c r="D23" s="4"/>
      <c r="E23" s="4"/>
    </row>
    <row r="24" spans="2:5" ht="15.75">
      <c r="B24" s="4" t="s">
        <v>49</v>
      </c>
      <c r="C24" s="10">
        <v>0</v>
      </c>
      <c r="D24" s="4"/>
      <c r="E24" s="4"/>
    </row>
    <row r="25" spans="2:5" ht="15.75">
      <c r="B25" s="4" t="s">
        <v>50</v>
      </c>
      <c r="C25" s="10">
        <v>0</v>
      </c>
      <c r="D25" s="4"/>
      <c r="E25" s="4"/>
    </row>
    <row r="26" spans="2:5" ht="15.75">
      <c r="B26" s="4" t="s">
        <v>51</v>
      </c>
      <c r="C26" s="10">
        <f>'Kalkulacja 1 - DO EDYCJI'!C21+'Kalkulacja 1 - DO EDYCJI'!C22</f>
        <v>0</v>
      </c>
      <c r="D26" s="4"/>
      <c r="E26" s="4"/>
    </row>
    <row r="27" spans="2:5" ht="15.75">
      <c r="B27" s="4" t="s">
        <v>52</v>
      </c>
      <c r="C27" s="10">
        <v>0</v>
      </c>
      <c r="D27" s="4"/>
      <c r="E27" s="4"/>
    </row>
    <row r="28" spans="2:5" ht="15.75">
      <c r="B28" s="4" t="s">
        <v>53</v>
      </c>
      <c r="C28" s="10">
        <v>0</v>
      </c>
      <c r="D28" s="4"/>
      <c r="E28" s="4"/>
    </row>
    <row r="29" spans="2:5" ht="15.75">
      <c r="B29" s="4" t="s">
        <v>54</v>
      </c>
      <c r="C29" s="10">
        <f>'Kalkulacja 1 - DO EDYCJI'!C23</f>
        <v>0</v>
      </c>
      <c r="D29" s="4"/>
      <c r="E29" s="4"/>
    </row>
    <row r="30" spans="2:5" ht="15.75">
      <c r="B30" s="4" t="s">
        <v>55</v>
      </c>
      <c r="C30" s="10">
        <f>'Kalkulacja 1 - DO EDYCJI'!C26</f>
        <v>0</v>
      </c>
      <c r="D30" s="4"/>
      <c r="E30" s="4"/>
    </row>
    <row r="31" spans="2:5" ht="15.75">
      <c r="B31" s="5" t="s">
        <v>56</v>
      </c>
      <c r="C31" s="21">
        <f>'Kalkulacja 1 - DO EDYCJI'!C29/2</f>
        <v>0</v>
      </c>
      <c r="D31" s="4"/>
      <c r="E31" s="4"/>
    </row>
    <row r="32" spans="2:5" ht="15.75">
      <c r="B32" s="5" t="s">
        <v>57</v>
      </c>
      <c r="C32" s="21">
        <f>'Kalkulacja 1 - DO EDYCJI'!C29/2</f>
        <v>0</v>
      </c>
      <c r="D32" s="4"/>
      <c r="E32" s="4"/>
    </row>
    <row r="33" spans="2:5" ht="15.75">
      <c r="B33" s="6"/>
      <c r="C33" s="11"/>
      <c r="D33" s="14"/>
      <c r="E33" s="14"/>
    </row>
    <row r="34" spans="2:5" ht="15.75">
      <c r="B34" s="7" t="s">
        <v>58</v>
      </c>
      <c r="C34" s="11">
        <f>SUM(C7:C30)</f>
        <v>0</v>
      </c>
      <c r="D34" s="14"/>
      <c r="E34" s="14"/>
    </row>
    <row r="35" spans="2:5" ht="15.75">
      <c r="B35" s="8" t="s">
        <v>59</v>
      </c>
      <c r="C35" s="12">
        <f>C31+C32</f>
        <v>0</v>
      </c>
      <c r="D35" s="14"/>
      <c r="E35" s="14"/>
    </row>
    <row r="36" spans="2:5" ht="18.75">
      <c r="B36" s="9" t="s">
        <v>60</v>
      </c>
      <c r="C36" s="13">
        <f>C34+C35</f>
        <v>0</v>
      </c>
      <c r="D36" s="14"/>
      <c r="E36" s="14"/>
    </row>
    <row r="38" spans="2:5" ht="15.75">
      <c r="B38" s="1" t="s">
        <v>21</v>
      </c>
    </row>
    <row r="39" spans="2:5" ht="15.75">
      <c r="B39" s="1"/>
    </row>
    <row r="40" spans="2:5" ht="15.75">
      <c r="B40" s="2" t="s">
        <v>24</v>
      </c>
    </row>
    <row r="41" spans="2:5">
      <c r="B41" t="s">
        <v>25</v>
      </c>
    </row>
  </sheetData>
  <sheetProtection algorithmName="SHA-512" hashValue="fl8AvtShCgu6lq+0HWSAq6Y/sZorm0IAjMk+levWCzCohffe5cdGAg6v9Sf41M5PfBYlmU/+7ASuL+fSMNzHcg==" saltValue="F/8qgi2P3B9AhFW6r6vAlA==" spinCount="100000" sheet="1" objects="1" scenarios="1" selectLockedCells="1" selectUnlockedCells="1"/>
  <protectedRanges>
    <protectedRange algorithmName="SHA-512" hashValue="4wi8GZUXG/8CUBN5/Ujnlb3L2ZUZ7ZKM1KUKtwkWhJDQLaxbx1bkDlcx0iW7owFWF+lsv7VCsJlgbllKF87idQ==" saltValue="iS2MQwmQsiEZ4mMZVD5c9A==" spinCount="100000" sqref="C34:C36 B10:B36" name="Rozstęp1_2"/>
    <protectedRange algorithmName="SHA-512" hashValue="4wi8GZUXG/8CUBN5/Ujnlb3L2ZUZ7ZKM1KUKtwkWhJDQLaxbx1bkDlcx0iW7owFWF+lsv7VCsJlgbllKF87idQ==" saltValue="iS2MQwmQsiEZ4mMZVD5c9A==" spinCount="100000" sqref="B8:E8 B9" name="Rozstęp1_1_1"/>
  </protectedRanges>
  <pageMargins left="0.7" right="0.7" top="0.75" bottom="0.75" header="0.3" footer="0.3"/>
  <pageSetup paperSize="9" scale="83" orientation="portrait" r:id="rId1"/>
  <ignoredErrors>
    <ignoredError sqref="C19"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Nazwane zakresy</vt:lpstr>
      </vt:variant>
      <vt:variant>
        <vt:i4>3</vt:i4>
      </vt:variant>
    </vt:vector>
  </HeadingPairs>
  <TitlesOfParts>
    <vt:vector size="6" baseType="lpstr">
      <vt:lpstr>INSTRUKCJA</vt:lpstr>
      <vt:lpstr>Kalkulacja 1 - DO EDYCJI</vt:lpstr>
      <vt:lpstr>Kalkulacja 2-TYLKO DO DRUKU</vt:lpstr>
      <vt:lpstr>INSTRUKCJA!Obszar_wydruku</vt:lpstr>
      <vt:lpstr>'Kalkulacja 1 - DO EDYCJI'!Obszar_wydruku</vt:lpstr>
      <vt:lpstr>'Kalkulacja 2-TYLKO DO DRUKU'!Obszar_wydruku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uwm</dc:creator>
  <cp:lastModifiedBy>Karolina Kieda</cp:lastModifiedBy>
  <cp:lastPrinted>2023-06-01T07:11:56Z</cp:lastPrinted>
  <dcterms:created xsi:type="dcterms:W3CDTF">2017-12-08T11:06:54Z</dcterms:created>
  <dcterms:modified xsi:type="dcterms:W3CDTF">2026-01-15T10:26:02Z</dcterms:modified>
</cp:coreProperties>
</file>